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Master Checklist" sheetId="2" state="visible" r:id="rId4"/>
    <sheet name="State Comparison" sheetId="3" state="visible" r:id="rId5"/>
    <sheet name="Sources &amp; Verify" sheetId="4" state="visible" r:id="rId6"/>
  </sheets>
  <definedNames>
    <definedName function="false" hidden="false" localSheetId="1" name="_xlnm.Print_Titles" vbProcedure="false">'Master Checklist'!$6:$6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<sst xmlns="http://schemas.openxmlformats.org/spreadsheetml/2006/main" count="559" uniqueCount="411">
  <si>
    <t xml:space="preserve">Rooftop HVAC Plant Platform - Engineering Certification Checklist (Australia)</t>
  </si>
  <si>
    <t xml:space="preserve">New building, metal roof. Chronological checklist with state and territory differences. Information as at 23 October 2026.</t>
  </si>
  <si>
    <t xml:space="preserve">How to use</t>
  </si>
  <si>
    <t xml:space="preserve">1. Open the 'Master Checklist' sheet and choose your state or territory in cell C2 (yellow).</t>
  </si>
  <si>
    <t xml:space="preserve">2. Column J then shows the notes for that state. Columns K to R show every state side by side.</t>
  </si>
  <si>
    <t xml:space="preserve">3. Work down the rows in order. Update Status, Owner and Due date (yellow columns); the progress cells at the top recalculate.</t>
  </si>
  <si>
    <t xml:space="preserve">4. 'State Comparison' is a one-page quick reference; 'Sources &amp; Verify' lists sources and what to confirm.</t>
  </si>
  <si>
    <t xml:space="preserve">Colour key</t>
  </si>
  <si>
    <t xml:space="preserve">Master Checklist: a state cell filled with that state's solid colour means the requirement DIFFERS from the national baseline. A grey cell reading 'Same as baseline' means no material difference.</t>
  </si>
  <si>
    <t xml:space="preserve">State Comparison: each column uses a pale tint of the state colour, with the solid colour in the header.</t>
  </si>
  <si>
    <t xml:space="preserve">Code</t>
  </si>
  <si>
    <t xml:space="preserve">Jurisdiction</t>
  </si>
  <si>
    <t xml:space="preserve">Colour</t>
  </si>
  <si>
    <t xml:space="preserve">Colour name</t>
  </si>
  <si>
    <t xml:space="preserve">QLD</t>
  </si>
  <si>
    <t xml:space="preserve">Queensland</t>
  </si>
  <si>
    <t xml:space="preserve">Maroon</t>
  </si>
  <si>
    <t xml:space="preserve">NSW</t>
  </si>
  <si>
    <t xml:space="preserve">New South Wales</t>
  </si>
  <si>
    <t xml:space="preserve">Sky blue</t>
  </si>
  <si>
    <t xml:space="preserve">VIC</t>
  </si>
  <si>
    <t xml:space="preserve">Victoria</t>
  </si>
  <si>
    <t xml:space="preserve">Dark blue (navy)</t>
  </si>
  <si>
    <t xml:space="preserve">SA</t>
  </si>
  <si>
    <t xml:space="preserve">South Australia</t>
  </si>
  <si>
    <t xml:space="preserve">Red</t>
  </si>
  <si>
    <t xml:space="preserve">WA</t>
  </si>
  <si>
    <t xml:space="preserve">Western Australia</t>
  </si>
  <si>
    <t xml:space="preserve">Gold</t>
  </si>
  <si>
    <t xml:space="preserve">TAS</t>
  </si>
  <si>
    <t xml:space="preserve">Tasmania</t>
  </si>
  <si>
    <t xml:space="preserve">Forest green</t>
  </si>
  <si>
    <t xml:space="preserve">NT</t>
  </si>
  <si>
    <t xml:space="preserve">Northern Territory</t>
  </si>
  <si>
    <t xml:space="preserve">Ochre</t>
  </si>
  <si>
    <t xml:space="preserve">ACT</t>
  </si>
  <si>
    <t xml:space="preserve">Australian Capital Territory</t>
  </si>
  <si>
    <t xml:space="preserve">Lime green</t>
  </si>
  <si>
    <t xml:space="preserve">Colours for QLD (maroon), NSW (sky blue) and VIC (dark blue) were specified by the requester; the other states use commonly associated colours and can be changed in the sheet.</t>
  </si>
  <si>
    <t xml:space="preserve">Example of how to fill in the yellow columns</t>
  </si>
  <si>
    <t xml:space="preserve">Item</t>
  </si>
  <si>
    <t xml:space="preserve">Status</t>
  </si>
  <si>
    <t xml:space="preserve">Owner</t>
  </si>
  <si>
    <t xml:space="preserve">Due date</t>
  </si>
  <si>
    <t xml:space="preserve">Structural design of the platform</t>
  </si>
  <si>
    <t xml:space="preserve">In progress</t>
  </si>
  <si>
    <t xml:space="preserve">J. Smith (structural engineer)</t>
  </si>
  <si>
    <t xml:space="preserve">15-Dec-2026</t>
  </si>
  <si>
    <t xml:space="preserve">Example only - not part of the checklist.</t>
  </si>
  <si>
    <t xml:space="preserve">Scope and assumptions</t>
  </si>
  <si>
    <t xml:space="preserve">Scope: engineering certification of a rooftop HVAC plant platform on a NEW building with a METAL roof (platform, access, roof structure, and the related approvals).</t>
  </si>
  <si>
    <t xml:space="preserve">Baseline: the national position (NCC, AS/NZS 1170 series, AS 1657:2018, materials standards, model WHS framework). State columns show differences.</t>
  </si>
  <si>
    <t xml:space="preserve">This is general information, not engineering or legal advice. The certifying engineer and building certifier decide the applicable codes, editions and certificates for a specific project.</t>
  </si>
  <si>
    <t xml:space="preserve">Several items change quickly (NCC edition dates, engineer registration). See 'Sources &amp; Verify' for the confidence level of each area.</t>
  </si>
  <si>
    <t xml:space="preserve">Master Checklist - rooftop HVAC plant platform, new building, metal roof</t>
  </si>
  <si>
    <t xml:space="preserve">Project state:</t>
  </si>
  <si>
    <t xml:space="preserve">Total items</t>
  </si>
  <si>
    <t xml:space="preserve">Pick a state in C2: column J shows that state's notes.</t>
  </si>
  <si>
    <t xml:space="preserve">Done</t>
  </si>
  <si>
    <t xml:space="preserve">Yellow cells are for you to fill in. Coloured state cells = differs from baseline.</t>
  </si>
  <si>
    <t xml:space="preserve">% complete (excl. N/A)</t>
  </si>
  <si>
    <t xml:space="preserve">#</t>
  </si>
  <si>
    <t xml:space="preserve">Stage</t>
  </si>
  <si>
    <t xml:space="preserve">Requirement (national baseline)</t>
  </si>
  <si>
    <t xml:space="preserve">Responsible party</t>
  </si>
  <si>
    <t xml:space="preserve">Key standards / references (baseline)</t>
  </si>
  <si>
    <t xml:space="preserve">Evidence / output</t>
  </si>
  <si>
    <t xml:space="preserve">Notes</t>
  </si>
  <si>
    <t xml:space="preserve">Pre-design</t>
  </si>
  <si>
    <t xml:space="preserve">Check planning / development approval needs for rooftop plant (height, visual screening, noise) before building approval.</t>
  </si>
  <si>
    <t xml:space="preserve">Architect / town planner</t>
  </si>
  <si>
    <t xml:space="preserve">State planning legislation and local planning scheme; noise rules</t>
  </si>
  <si>
    <t xml:space="preserve">Planning approval or exemption confirmation</t>
  </si>
  <si>
    <t xml:space="preserve">Not started</t>
  </si>
  <si>
    <t xml:space="preserve">Planning Act 2016 (Qld) and the local government planning scheme.</t>
  </si>
  <si>
    <t xml:space="preserve">Environmental Planning and Assessment Act 1979 (NSW) and Local Environmental Plan; DA or complying development pathway.</t>
  </si>
  <si>
    <t xml:space="preserve">Planning and Environment Act 1987 (Vic) and local planning scheme; planning permit if required.</t>
  </si>
  <si>
    <t xml:space="preserve">Planning, Development and Infrastructure Act 2016 (SA) and the Planning and Design Code (PlanSA).</t>
  </si>
  <si>
    <t xml:space="preserve">Planning and Development Act 2005 (WA) and local planning scheme.</t>
  </si>
  <si>
    <t xml:space="preserve">Land Use Planning and Approvals Act 1993 (Tas) and the Tasmanian Planning Scheme.</t>
  </si>
  <si>
    <t xml:space="preserve">Planning Act 1999 (NT) and the NT Planning Scheme 2020.</t>
  </si>
  <si>
    <t xml:space="preserve">Planning Act 2023 (ACT) and the Territory Plan.</t>
  </si>
  <si>
    <t xml:space="preserve">Confirm building class, importance level and which NCC edition applies at the date of application.</t>
  </si>
  <si>
    <t xml:space="preserve">Certifier / structural engineer</t>
  </si>
  <si>
    <t xml:space="preserve">NCC Vol 1 (Part A governing requirements, Section B structure); state variations</t>
  </si>
  <si>
    <t xml:space="preserve">Design criteria statement</t>
  </si>
  <si>
    <t xml:space="preserve">NCC 2022 (Amdts 1 and 2) mandatory until 30 Apr 2027; NCC 2025 from 1 May 2027. Queensland Development Code also applies.</t>
  </si>
  <si>
    <t xml:space="preserve">NCC 2022 until 30 Apr 2027; NCC 2025 from 1 May 2027. Edition is tied to when the construction certificate / CDC application is lodged. NSW variations apply.</t>
  </si>
  <si>
    <t xml:space="preserve">NCC 2025 in force from 1 May 2026. Victorian variations apply.</t>
  </si>
  <si>
    <t xml:space="preserve">Building Code: NCC 2022 Amdt 2 until 30 Apr 2027, then NCC 2025. (Plumbing Code 2025 already adopted 1 May 2026.)</t>
  </si>
  <si>
    <t xml:space="preserve">NCC 2025 adopted 1 May 2026; most permit applications may use NCC 2022 (Amdts 1 and 2) until 30 Apr 2027. Mandatory from 1 May 2027.</t>
  </si>
  <si>
    <t xml:space="preserve">NCC 2022 applies (reinstated 5 Jun 2026) until NCC 2025 from 1 May 2027. Sources conflict - confirm with CBOS Tasmania.</t>
  </si>
  <si>
    <t xml:space="preserve">NCC 2025 reported as not adopted; NCC 2022 continues. Sources conflict - confirm with NT Building Control.</t>
  </si>
  <si>
    <t xml:space="preserve">NCC 2025 commenced 1 May 2026; approvals before 1 May 2027 may use NCC 2022 + ACT 2022 Appendix or NCC 2025 + ACT 2025 Appendix.</t>
  </si>
  <si>
    <t xml:space="preserve">Determine wind region and terrain category, seismic hazard, snow (alpine sites) and corrosion environment for the site.</t>
  </si>
  <si>
    <t xml:space="preserve">Structural engineer</t>
  </si>
  <si>
    <t xml:space="preserve">AS/NZS 1170.2 (wind), AS 1170.4 (earthquake), AS/NZS 1170.3 (snow), AS/NZS 2312 (corrosion protection)</t>
  </si>
  <si>
    <t xml:space="preserve">Site design criteria</t>
  </si>
  <si>
    <t xml:space="preserve">Cyclonic Region C applies in parts of north Queensland - confirm region from the AS/NZS 1170.2 map for the actual site.</t>
  </si>
  <si>
    <t xml:space="preserve">Generally non-cyclonic; snow loads (AS/NZS 1170.3) apply in alpine areas; check coastal corrosion.</t>
  </si>
  <si>
    <t xml:space="preserve">Generally non-cyclonic; snow loads apply in alpine areas.</t>
  </si>
  <si>
    <t xml:space="preserve">Same as baseline. Generally non-cyclonic; confirm site seismic hazard and coastal corrosion.</t>
  </si>
  <si>
    <t xml:space="preserve">Cyclonic Regions C and D apply in northern WA (Pilbara / Kimberley coast); Perth and the south are non-cyclonic.</t>
  </si>
  <si>
    <t xml:space="preserve">Non-cyclonic; snow loads in highlands; exposed coastal or ridge sites need topographic multipliers.</t>
  </si>
  <si>
    <t xml:space="preserve">Cyclonic Region C across the Top End (including Darwin); inland areas non-cyclonic. Allow for debris impact on platform screens.</t>
  </si>
  <si>
    <t xml:space="preserve">Same as baseline. Non-cyclonic.</t>
  </si>
  <si>
    <t xml:space="preserve">Safe-design review: eliminate or minimise fall risk by design (guardrails over harness, plant set back from edges, clear access route, fragile surfaces).</t>
  </si>
  <si>
    <t xml:space="preserve">Designers / principal designer / WHS lead</t>
  </si>
  <si>
    <t xml:space="preserve">Model WHS Act designer duties; Safe Work Australia Managing the risk of falls at workplaces Code of Practice</t>
  </si>
  <si>
    <t xml:space="preserve">Safe-design report / risk register</t>
  </si>
  <si>
    <t xml:space="preserve">Same as baseline. WHS Act 2011 (Qld); regulator WorkSafe Queensland.</t>
  </si>
  <si>
    <t xml:space="preserve">Same as baseline. WHS Act 2011 and WHS Regulation 2017 (NSW); regulator SafeWork NSW.</t>
  </si>
  <si>
    <t xml:space="preserve">Not the model WHS law: OHS Act 2004 and OHS Regulations 2017 (Vic) apply, with designer duties; WorkSafe Victoria compliance codes and guidance apply instead of the SWA model code.</t>
  </si>
  <si>
    <t xml:space="preserve">Same as baseline. WHS Act 2012 (SA); regulator SafeWork SA.</t>
  </si>
  <si>
    <t xml:space="preserve">WHS Act 2020 and WHS (General) Regulations 2022 (WA); WA has its own Managing the risk of falls at workplaces Code of Practice; regulator WorkSafe WA.</t>
  </si>
  <si>
    <t xml:space="preserve">Same as baseline. WHS Act 2012 (Tas); regulator WorkSafe Tasmania.</t>
  </si>
  <si>
    <t xml:space="preserve">Same as baseline. WHS (National Uniform Legislation) Act 2011 (NT); regulator NT WorkSafe.</t>
  </si>
  <si>
    <t xml:space="preserve">Same as baseline. WHS Act 2011 (ACT); regulator WorkSafe ACT.</t>
  </si>
  <si>
    <t xml:space="preserve">Design</t>
  </si>
  <si>
    <t xml:space="preserve">Engage a suitably qualified engineer (CPEng / NER as a minimum benchmark) and confirm any statutory registration needed to certify.</t>
  </si>
  <si>
    <t xml:space="preserve">Project manager / client</t>
  </si>
  <si>
    <t xml:space="preserve">State engineer registration legislation; Engineers Australia credentials</t>
  </si>
  <si>
    <t xml:space="preserve">Engineer appointment; registration number on certificates</t>
  </si>
  <si>
    <t xml:space="preserve">Registered Professional Engineer of Queensland (RPEQ) required under the Professional Engineers Act 2002.</t>
  </si>
  <si>
    <t xml:space="preserve">Registration under the Design and Building Practitioners Act 2020 is compulsory for engineers on Class 2 buildings; not all engineers need registration for other work.</t>
  </si>
  <si>
    <t xml:space="preserve">Registration under the Professional Engineers Registration Act 2019 (Vic) for prescribed areas (civil, structural, mechanical, electrical, fire safety) in the building industry.</t>
  </si>
  <si>
    <t xml:space="preserve">No statutory registration scheme confirmed in sources reviewed (a scheme was under consultation) - confirm current status; use CPEng / NER.</t>
  </si>
  <si>
    <t xml:space="preserve">Building engineering practitioner registration under the Building Services (Registration) Regulations 2011 (WA); phased start (structural / fire safety, then civil / mechanical) - confirm current status.</t>
  </si>
  <si>
    <t xml:space="preserve">No dedicated statutory engineer registration scheme confirmed in sources reviewed - confirm with CBOS Tasmania; use CPEng / NER.</t>
  </si>
  <si>
    <t xml:space="preserve">Engineers are registered by the NT Building Practitioners Board.</t>
  </si>
  <si>
    <t xml:space="preserve">Professional Engineers Act 2023 (ACT): registration scheme started 6 Mar 2024 for civil, structural, mechanical, electrical and fire safety engineers.</t>
  </si>
  <si>
    <t xml:space="preserve">Structural design of the platform: imposed loads (typically 2.5 or 5 kPa plus equipment weight), wind uplift / sliding / overturning, earthquake connections, deflection limits, materials.</t>
  </si>
  <si>
    <t xml:space="preserve">AS/NZS 1170.0, .1, .2, .4; AS 4100; AS/NZS 4600; AS/NZS 1664.1 (aluminium); AS 5216; AS/NZS 1554</t>
  </si>
  <si>
    <t xml:space="preserve">Calculations and structural drawings</t>
  </si>
  <si>
    <t xml:space="preserve">Where in cyclonic Region C: add debris-impact and cyclic-load checks per AS/NZS 1170.2 and NCC cyclonic provisions.</t>
  </si>
  <si>
    <t xml:space="preserve">Same as baseline.</t>
  </si>
  <si>
    <t xml:space="preserve">Northern WA (Regions C / D): add debris-impact and cyclic-load checks; confirm region from the map.</t>
  </si>
  <si>
    <t xml:space="preserve">Top End (Region C): cyclone-rated design, debris-impact and cyclic-load checks, including for screens and louvres.</t>
  </si>
  <si>
    <t xml:space="preserve">Check the metal roof structure (purlins, rafters, primary frame) can carry platform and equipment reactions, and that load transfers to primary structure rather than sheeting.</t>
  </si>
  <si>
    <t xml:space="preserve">AS 4600; AS 4100; AS 1562.1 (metal roof sheeting); manufacturer data</t>
  </si>
  <si>
    <t xml:space="preserve">Roof capacity assessment; framing and connection details</t>
  </si>
  <si>
    <t xml:space="preserve">Access and fall-prevention design: stairs, ladders, walkways, guardrails, toe boards, openings, edge protection and any anchor points.</t>
  </si>
  <si>
    <t xml:space="preserve">Engineer / access designer</t>
  </si>
  <si>
    <t xml:space="preserve">AS 1657:2018; NCC Vol 1; AS/NZS 1891.4; AS/NZS 5532; falls Code of Practice</t>
  </si>
  <si>
    <t xml:space="preserve">Access and edge-protection drawings</t>
  </si>
  <si>
    <t xml:space="preserve">Follow WorkSafe Victoria fall-prevention guidance / compliance codes in place of the SWA model falls code.</t>
  </si>
  <si>
    <t xml:space="preserve">Follow the WA Managing the risk of falls at workplaces Code of Practice.</t>
  </si>
  <si>
    <t xml:space="preserve">If a proprietary platform system is used: obtain supplier engineering and test evidence and check it against site wind region, roof pitch, height and load limits.</t>
  </si>
  <si>
    <t xml:space="preserve">Engineer / supplier</t>
  </si>
  <si>
    <t xml:space="preserve">NCC Part A5 evidence of suitability; supplier certification</t>
  </si>
  <si>
    <t xml:space="preserve">Product compliance data on file</t>
  </si>
  <si>
    <t xml:space="preserve">Form 73 (Product technical statement) is available (non-mandatory) to document product compliance.</t>
  </si>
  <si>
    <t xml:space="preserve">Approval</t>
  </si>
  <si>
    <t xml:space="preserve">Lodge the building approval application with a certifier / permit authority and ensure the platform is in the approved documents.</t>
  </si>
  <si>
    <t xml:space="preserve">Builder / certifier</t>
  </si>
  <si>
    <t xml:space="preserve">State building legislation</t>
  </si>
  <si>
    <t xml:space="preserve">Building approval / permit</t>
  </si>
  <si>
    <t xml:space="preserve">Building Act 1975 (Qld); private certifier or council assesses the building work.</t>
  </si>
  <si>
    <t xml:space="preserve">Construction certificate from an accredited certifier (EP&amp;A Act 1979) after DA consent or via a complying development certificate.</t>
  </si>
  <si>
    <t xml:space="preserve">Building permit from a private or municipal building surveyor under the Building Act 1993 (Vic).</t>
  </si>
  <si>
    <t xml:space="preserve">Development approval through PlanSA: planning consent plus building consent (council or accredited professional) under the PDI Act 2016.</t>
  </si>
  <si>
    <t xml:space="preserve">Building permit under the Building Act 2011 (WA): certified application (with Certificate of Design Compliance) or uncertified via the permit authority.</t>
  </si>
  <si>
    <t xml:space="preserve">Building Act 2016 (Tas): building surveyor pathway, including a Certificate of Likely Compliance, and building permit where required.</t>
  </si>
  <si>
    <t xml:space="preserve">Building permit through a building certifier under the Building Act 1993 (NT).</t>
  </si>
  <si>
    <t xml:space="preserve">Building approval through a certifier under the Building Act 2004 (ACT), including the ACT Appendix to the NCC.</t>
  </si>
  <si>
    <t xml:space="preserve">Engineer's design compliance certificate that the platform design meets the NCC and referenced standards.</t>
  </si>
  <si>
    <t xml:space="preserve">Registered engineer</t>
  </si>
  <si>
    <t xml:space="preserve">NCC Section B; AS/NZS 1170; AS 1657; material standards</t>
  </si>
  <si>
    <t xml:space="preserve">Signed design certificate with calculations and drawings</t>
  </si>
  <si>
    <t xml:space="preserve">Form 15 - Compliance certificate for building design or specification (RPEQ engineer).</t>
  </si>
  <si>
    <t xml:space="preserve">Class 2 buildings: Design Compliance Declaration by a registered design practitioner under the DBP Act. Other classes: engineer's certificate accepted by the certifier.</t>
  </si>
  <si>
    <t xml:space="preserve">Registered engineer's design certificate / computations lodged for the building permit.</t>
  </si>
  <si>
    <t xml:space="preserve">Engineer's design certification / computations lodged with the building consent application.</t>
  </si>
  <si>
    <t xml:space="preserve">Certificate of Design Compliance (CDC) for certified applications, supported by the engineer's certification.</t>
  </si>
  <si>
    <t xml:space="preserve">Certificate of Likely Compliance (building surveyor) supported by the engineer's design certification.</t>
  </si>
  <si>
    <t xml:space="preserve">Engineer's structural certification lodged with the building permit application.</t>
  </si>
  <si>
    <t xml:space="preserve">Registered ACT engineer's design certification lodged with the building approval application.</t>
  </si>
  <si>
    <t xml:space="preserve">Pre-construction</t>
  </si>
  <si>
    <t xml:space="preserve">Review shop drawings and material submissions (fixings, aluminium / steel grades, finishes, connections) against the engineer's design.</t>
  </si>
  <si>
    <t xml:space="preserve">Contractor / engineer</t>
  </si>
  <si>
    <t xml:space="preserve">AS 4100; AS/NZS 1664.1; AS/NZS 1554 or AS 1665 (welding)</t>
  </si>
  <si>
    <t xml:space="preserve">Approved shop drawings</t>
  </si>
  <si>
    <t xml:space="preserve">Construction</t>
  </si>
  <si>
    <t xml:space="preserve">Safe work method statement and site safety plan for roof work (edge protection, fragile surfaces, rescue).</t>
  </si>
  <si>
    <t xml:space="preserve">Installer / principal contractor</t>
  </si>
  <si>
    <t xml:space="preserve">WHS Regulations (high-risk construction work); falls Code of Practice</t>
  </si>
  <si>
    <t xml:space="preserve">SWMS, permits, toolbox records</t>
  </si>
  <si>
    <t xml:space="preserve">Equivalent duty sits in the Vic OHS Regulations 2017; follow WorkSafe Victoria guidance and compliance codes.</t>
  </si>
  <si>
    <t xml:space="preserve">SWMS duty under the WHS (General) Regulations 2022 (WA); WA falls code applies.</t>
  </si>
  <si>
    <t xml:space="preserve">Install the platform (framing, fixings, anchors, roof penetrations and flashings) with engineer hold-point inspections.</t>
  </si>
  <si>
    <t xml:space="preserve">Installer / engineer</t>
  </si>
  <si>
    <t xml:space="preserve">Engineer's design; AS 1657; AS 1562.1</t>
  </si>
  <si>
    <t xml:space="preserve">Inspection records and photos</t>
  </si>
  <si>
    <t xml:space="preserve">Install and test the access system: guardrails, ladders, stairs, edge protection and any anchors.</t>
  </si>
  <si>
    <t xml:space="preserve">Installer</t>
  </si>
  <si>
    <t xml:space="preserve">AS 1657; AS/NZS 1891.4; AS/NZS 5532</t>
  </si>
  <si>
    <t xml:space="preserve">Installation and test records</t>
  </si>
  <si>
    <t xml:space="preserve">Completion</t>
  </si>
  <si>
    <t xml:space="preserve">Engineer's inspection of the as-built platform and structural elements, and certification that it matches the design.</t>
  </si>
  <si>
    <t xml:space="preserve">Engineer's design; NCC Section B</t>
  </si>
  <si>
    <t xml:space="preserve">Inspection / construction compliance certificate</t>
  </si>
  <si>
    <t xml:space="preserve">Form 16 - Inspection certificate for building and structural elements (RPEQ engineer).</t>
  </si>
  <si>
    <t xml:space="preserve">Engineer's final inspection certificate to the certifier for the occupation certificate; Class 2 work follows the DBP Act regime (confirm scope).</t>
  </si>
  <si>
    <t xml:space="preserve">Engineer's inspection / compliance certificate to the building surveyor ahead of final inspection.</t>
  </si>
  <si>
    <t xml:space="preserve">Engineer's inspection / compliance certificate to the building certifier before the certificate of occupancy.</t>
  </si>
  <si>
    <t xml:space="preserve">Certificate of Construction Compliance (CCC) for certified applications, supported by the engineer's certification.</t>
  </si>
  <si>
    <t xml:space="preserve">Engineer's inspection certificate to the building surveyor to support completion.</t>
  </si>
  <si>
    <t xml:space="preserve">Engineer's inspection certificate to the building certifier.</t>
  </si>
  <si>
    <t xml:space="preserve">Engineer's inspection certification to the building certifier.</t>
  </si>
  <si>
    <t xml:space="preserve">Install and commission the HVAC equipment on the platform (supports, isolation, refrigerant and electrical connections).</t>
  </si>
  <si>
    <t xml:space="preserve">Mechanical and electrical contractors</t>
  </si>
  <si>
    <t xml:space="preserve">AS/NZS 5149; AS/NZS 3000; AS 1668; manufacturer instructions</t>
  </si>
  <si>
    <t xml:space="preserve">Commissioning records; electrical compliance documentation</t>
  </si>
  <si>
    <t xml:space="preserve">Final building certification / occupancy approval covering the building work.</t>
  </si>
  <si>
    <t xml:space="preserve">Building certifier</t>
  </si>
  <si>
    <t xml:space="preserve">Final certificate</t>
  </si>
  <si>
    <t xml:space="preserve">Form 21 - Final inspection certificate (certifier).</t>
  </si>
  <si>
    <t xml:space="preserve">Occupation Certificate (OC) under the EP&amp;A Act 1979.</t>
  </si>
  <si>
    <t xml:space="preserve">Certificate of final inspection or occupancy permit from the building surveyor (Building Act 1993).</t>
  </si>
  <si>
    <t xml:space="preserve">Certificate of occupancy / completion under the PDI Act 2016, where required.</t>
  </si>
  <si>
    <t xml:space="preserve">Occupancy permit or building approval certificate, with notice of completion, under the Building Act 2011.</t>
  </si>
  <si>
    <t xml:space="preserve">Certificate of completion under the Building Act 2016.</t>
  </si>
  <si>
    <t xml:space="preserve">Certificate of occupancy / completion under the Building Act 1993 (NT).</t>
  </si>
  <si>
    <t xml:space="preserve">Certificate of occupancy and use under the Building Act 2004 (ACT).</t>
  </si>
  <si>
    <t xml:space="preserve">Handover</t>
  </si>
  <si>
    <t xml:space="preserve">Hand over as-built drawings, calculations, O&amp;M manuals and the anchor / access inspection regime.</t>
  </si>
  <si>
    <t xml:space="preserve">Builder / engineer</t>
  </si>
  <si>
    <t xml:space="preserve">AS 1851; AS/NZS 1891.4</t>
  </si>
  <si>
    <t xml:space="preserve">Handover pack</t>
  </si>
  <si>
    <t xml:space="preserve">Operation</t>
  </si>
  <si>
    <t xml:space="preserve">Periodic inspection and maintenance of the platform, guardrails, fixings, anchors and roof penetrations.</t>
  </si>
  <si>
    <t xml:space="preserve">Owner / facility manager</t>
  </si>
  <si>
    <t xml:space="preserve">AS 1851; AS/NZS 1891.4; WHS duties of a person conducting a business or undertaking</t>
  </si>
  <si>
    <t xml:space="preserve">Maintenance log</t>
  </si>
  <si>
    <t xml:space="preserve">State Comparison - quick reference (rooftop HVAC platform, new building)</t>
  </si>
  <si>
    <t xml:space="preserve">Indicative summary as at 23 Oct 2026. See 'Sources &amp; Verify' for confidence levels.</t>
  </si>
  <si>
    <t xml:space="preserve">Topic</t>
  </si>
  <si>
    <t xml:space="preserve">QLD - Queensland</t>
  </si>
  <si>
    <t xml:space="preserve">NSW - New South Wales</t>
  </si>
  <si>
    <t xml:space="preserve">VIC - Victoria</t>
  </si>
  <si>
    <t xml:space="preserve">SA - South Australia</t>
  </si>
  <si>
    <t xml:space="preserve">WA - Western Australia</t>
  </si>
  <si>
    <t xml:space="preserve">TAS - Tasmania</t>
  </si>
  <si>
    <t xml:space="preserve">NT - Northern Territory</t>
  </si>
  <si>
    <t xml:space="preserve">ACT - Australian Capital Territory</t>
  </si>
  <si>
    <t xml:space="preserve">Planning law</t>
  </si>
  <si>
    <t xml:space="preserve">Planning Act 2016</t>
  </si>
  <si>
    <t xml:space="preserve">EP&amp;A Act 1979 (Local Environmental Plans)</t>
  </si>
  <si>
    <t xml:space="preserve">Planning and Environment Act 1987</t>
  </si>
  <si>
    <t xml:space="preserve">PDI Act 2016 (Planning and Design Code)</t>
  </si>
  <si>
    <t xml:space="preserve">Planning and Development Act 2005</t>
  </si>
  <si>
    <t xml:space="preserve">Land Use Planning and Approvals Act 1993</t>
  </si>
  <si>
    <t xml:space="preserve">Planning Act 1999 (NT Planning Scheme 2020)</t>
  </si>
  <si>
    <t xml:space="preserve">Planning Act 2023 (Territory Plan)</t>
  </si>
  <si>
    <t xml:space="preserve">Building law</t>
  </si>
  <si>
    <t xml:space="preserve">Building Act 1975; Building Regulation 2021</t>
  </si>
  <si>
    <t xml:space="preserve">EP&amp;A Act 1979 (certification); Building and Development Certifiers Act 2018</t>
  </si>
  <si>
    <t xml:space="preserve">Building Act 1993; Building Regulations 2018</t>
  </si>
  <si>
    <t xml:space="preserve">PDI Act 2016; PDI (General) Regulations 2017</t>
  </si>
  <si>
    <t xml:space="preserve">Building Act 2011; Building Regulations 2012</t>
  </si>
  <si>
    <t xml:space="preserve">Building Act 2016</t>
  </si>
  <si>
    <t xml:space="preserve">Building Act 1993 (NT)</t>
  </si>
  <si>
    <t xml:space="preserve">Building Act 2004 (ACT)</t>
  </si>
  <si>
    <t xml:space="preserve">NCC edition for building work (as researched Oct 2026)</t>
  </si>
  <si>
    <t xml:space="preserve">NCC 2022 until 30 Apr 2027; NCC 2025 from 1 May 2027</t>
  </si>
  <si>
    <t xml:space="preserve">NCC 2025 from 1 May 2026</t>
  </si>
  <si>
    <t xml:space="preserve">Building Code NCC 2022 to 30 Apr 2027, then NCC 2025; Plumbing Code 2025 from 1 May 2026</t>
  </si>
  <si>
    <t xml:space="preserve">NCC 2025 adopted 1 May 2026; either edition for most permits until 30 Apr 2027</t>
  </si>
  <si>
    <t xml:space="preserve">NCC 2022 until 1 May 2027 (sources conflict - verify)</t>
  </si>
  <si>
    <t xml:space="preserve">NCC 2022 continues; NCC 2025 reported not adopted (verify)</t>
  </si>
  <si>
    <t xml:space="preserve">NCC 2025 from 1 May 2026; either edition with ACT Appendix until 1 May 2027</t>
  </si>
  <si>
    <t xml:space="preserve">Engineer registration</t>
  </si>
  <si>
    <t xml:space="preserve">RPEQ (Professional Engineers Act 2002)</t>
  </si>
  <si>
    <t xml:space="preserve">DBP Act 2020 - compulsory for Class 2 building work</t>
  </si>
  <si>
    <t xml:space="preserve">Professional Engineers Registration Act 2019</t>
  </si>
  <si>
    <t xml:space="preserve">No scheme confirmed (was under consultation)</t>
  </si>
  <si>
    <t xml:space="preserve">Building engineering practitioner registration (phased)</t>
  </si>
  <si>
    <t xml:space="preserve">No dedicated scheme confirmed</t>
  </si>
  <si>
    <t xml:space="preserve">NT Building Practitioners Board</t>
  </si>
  <si>
    <t xml:space="preserve">Professional Engineers Act 2023 (from 6 Mar 2024)</t>
  </si>
  <si>
    <t xml:space="preserve">Design certificate (typical)</t>
  </si>
  <si>
    <t xml:space="preserve">Form 15</t>
  </si>
  <si>
    <t xml:space="preserve">Design Compliance Declaration (Class 2) / engineer certificate</t>
  </si>
  <si>
    <t xml:space="preserve">Engineer design certificate with building permit</t>
  </si>
  <si>
    <t xml:space="preserve">Engineer certification with building consent</t>
  </si>
  <si>
    <t xml:space="preserve">Certificate of Design Compliance (CDC)</t>
  </si>
  <si>
    <t xml:space="preserve">Certificate of Likely Compliance</t>
  </si>
  <si>
    <t xml:space="preserve">Engineer structural certification</t>
  </si>
  <si>
    <t xml:space="preserve">Engineer certification with building approval</t>
  </si>
  <si>
    <t xml:space="preserve">Construction / inspection certificate (typical)</t>
  </si>
  <si>
    <t xml:space="preserve">Form 16</t>
  </si>
  <si>
    <t xml:space="preserve">Engineer final inspection certificate</t>
  </si>
  <si>
    <t xml:space="preserve">Engineer inspection certificate</t>
  </si>
  <si>
    <t xml:space="preserve">Certificate of Construction Compliance (CCC)</t>
  </si>
  <si>
    <t xml:space="preserve">Engineer inspection certification</t>
  </si>
  <si>
    <t xml:space="preserve">Final certificate (typical)</t>
  </si>
  <si>
    <t xml:space="preserve">Form 21 Final inspection certificate</t>
  </si>
  <si>
    <t xml:space="preserve">Occupation Certificate</t>
  </si>
  <si>
    <t xml:space="preserve">Certificate of final inspection / occupancy permit</t>
  </si>
  <si>
    <t xml:space="preserve">Certificate of occupancy / completion</t>
  </si>
  <si>
    <t xml:space="preserve">Occupancy permit / building approval certificate</t>
  </si>
  <si>
    <t xml:space="preserve">Certificate of completion</t>
  </si>
  <si>
    <t xml:space="preserve">Certificate of occupancy and use</t>
  </si>
  <si>
    <t xml:space="preserve">WHS law</t>
  </si>
  <si>
    <t xml:space="preserve">WHS Act 2011 (model)</t>
  </si>
  <si>
    <t xml:space="preserve">OHS Act 2004 (own framework)</t>
  </si>
  <si>
    <t xml:space="preserve">WHS Act 2012 (model)</t>
  </si>
  <si>
    <t xml:space="preserve">WHS Act 2020 (own version)</t>
  </si>
  <si>
    <t xml:space="preserve">WHS (National Uniform Legislation) Act 2011 (model)</t>
  </si>
  <si>
    <t xml:space="preserve">WHS regulator</t>
  </si>
  <si>
    <t xml:space="preserve">WorkSafe Queensland</t>
  </si>
  <si>
    <t xml:space="preserve">SafeWork NSW</t>
  </si>
  <si>
    <t xml:space="preserve">WorkSafe Victoria</t>
  </si>
  <si>
    <t xml:space="preserve">SafeWork SA</t>
  </si>
  <si>
    <t xml:space="preserve">WorkSafe WA</t>
  </si>
  <si>
    <t xml:space="preserve">WorkSafe Tasmania</t>
  </si>
  <si>
    <t xml:space="preserve">NT WorkSafe</t>
  </si>
  <si>
    <t xml:space="preserve">WorkSafe ACT</t>
  </si>
  <si>
    <t xml:space="preserve">Falls guidance</t>
  </si>
  <si>
    <t xml:space="preserve">Managing the risk of falls at workplaces Code of Practice</t>
  </si>
  <si>
    <t xml:space="preserve">WorkSafe Victoria compliance codes / guidance</t>
  </si>
  <si>
    <t xml:space="preserve">WA Managing the risk of falls at workplaces Code of Practice</t>
  </si>
  <si>
    <t xml:space="preserve">Wind / site hazard notes</t>
  </si>
  <si>
    <t xml:space="preserve">Cyclonic Region C in parts of the north</t>
  </si>
  <si>
    <t xml:space="preserve">Snow loads in alpine areas</t>
  </si>
  <si>
    <t xml:space="preserve">Generally non-cyclonic</t>
  </si>
  <si>
    <t xml:space="preserve">Cyclonic Regions C / D in the north</t>
  </si>
  <si>
    <t xml:space="preserve">Snow in highlands; exposed sites</t>
  </si>
  <si>
    <t xml:space="preserve">Top End cyclonic Region C</t>
  </si>
  <si>
    <t xml:space="preserve">State-specific code overlay</t>
  </si>
  <si>
    <t xml:space="preserve">Queensland Development Code</t>
  </si>
  <si>
    <t xml:space="preserve">NSW variations in NCC</t>
  </si>
  <si>
    <t xml:space="preserve">Victorian variations in NCC</t>
  </si>
  <si>
    <t xml:space="preserve">SA variations in NCC</t>
  </si>
  <si>
    <t xml:space="preserve">WA variations in NCC</t>
  </si>
  <si>
    <t xml:space="preserve">Tasmanian variations in NCC</t>
  </si>
  <si>
    <t xml:space="preserve">NT appendix / variations</t>
  </si>
  <si>
    <t xml:space="preserve">ACT Appendix to NCC</t>
  </si>
  <si>
    <t xml:space="preserve">Sources and items to verify</t>
  </si>
  <si>
    <t xml:space="preserve">What to confirm, and how reliable each area is</t>
  </si>
  <si>
    <t xml:space="preserve">Area</t>
  </si>
  <si>
    <t xml:space="preserve">Basis</t>
  </si>
  <si>
    <t xml:space="preserve">Confidence</t>
  </si>
  <si>
    <t xml:space="preserve">Confirm with</t>
  </si>
  <si>
    <t xml:space="preserve">NCC edition dates</t>
  </si>
  <si>
    <t xml:space="preserve">Web research, 23 Oct 2026. Sources conflict on Tasmania, NT and ACT.</t>
  </si>
  <si>
    <t xml:space="preserve">Medium</t>
  </si>
  <si>
    <t xml:space="preserve">Building certifier / state building regulator before lodging</t>
  </si>
  <si>
    <t xml:space="preserve">Engineer registration schemes</t>
  </si>
  <si>
    <t xml:space="preserve">Web research for Qld, NSW, Vic, ACT, NT, WA. SA and Tas not confirmed.</t>
  </si>
  <si>
    <t xml:space="preserve">State registration body; Engineers Australia</t>
  </si>
  <si>
    <t xml:space="preserve">Certificate names and pathways outside Queensland</t>
  </si>
  <si>
    <t xml:space="preserve">General knowledge of each state's building system; not individually verified.</t>
  </si>
  <si>
    <t xml:space="preserve">Low to medium</t>
  </si>
  <si>
    <t xml:space="preserve">Local certifier / building surveyor</t>
  </si>
  <si>
    <t xml:space="preserve">Queensland Forms 15 and 16; Form 73</t>
  </si>
  <si>
    <t xml:space="preserve">Forms 15, 16 and Form 73 named in Qld Government newsflash list; Form 21 from general knowledge.</t>
  </si>
  <si>
    <t xml:space="preserve">Queensland certifier</t>
  </si>
  <si>
    <t xml:space="preserve">WHS framework differences (Vic, WA)</t>
  </si>
  <si>
    <t xml:space="preserve">Web research and general knowledge; code titles and section references not checked.</t>
  </si>
  <si>
    <t xml:space="preserve">WorkSafe Victoria; WorkSafe WA</t>
  </si>
  <si>
    <t xml:space="preserve">Wind, snow and seismic site notes</t>
  </si>
  <si>
    <t xml:space="preserve">General knowledge; the engineer must determine the actual region, terrain category and hazard factors for the site.</t>
  </si>
  <si>
    <t xml:space="preserve">Low (indicative only)</t>
  </si>
  <si>
    <t xml:space="preserve">Standard editions (AS/NZS 1170.2:2021, AS 1657:2018 etc.)</t>
  </si>
  <si>
    <t xml:space="preserve">Editions seen in supplier and industry sources; confirm current editions cited by the NCC edition in force.</t>
  </si>
  <si>
    <t xml:space="preserve">Sources consulted (web research, 23 Oct 2026)</t>
  </si>
  <si>
    <t xml:space="preserve">Used for</t>
  </si>
  <si>
    <t xml:space="preserve">Source</t>
  </si>
  <si>
    <t xml:space="preserve">URL</t>
  </si>
  <si>
    <t xml:space="preserve">NCC 2025 start in Queensland (1 May 2027)</t>
  </si>
  <si>
    <t xml:space="preserve">Qld Government delayed-adoption notice</t>
  </si>
  <si>
    <t xml:space="preserve">https://www.business.qld.gov.au/industries/building-property-development/building-construction/laws-codes-standards/delayed-adoption-ncc</t>
  </si>
  <si>
    <t xml:space="preserve">Qld forms 12, 15, 16, 17, 18 amended; Form 73 product technical statement</t>
  </si>
  <si>
    <t xml:space="preserve">Qld Government building and plumbing newsflash list</t>
  </si>
  <si>
    <t xml:space="preserve">https://www.business.qld.gov.au/industries/building-property-development/building-construction/news/building-plumbing-newsflash</t>
  </si>
  <si>
    <t xml:space="preserve">NCC 2025 adoption by jurisdiction</t>
  </si>
  <si>
    <t xml:space="preserve">CPD On Demand - NCC 2025 vs NCC 2022 (state table)</t>
  </si>
  <si>
    <t xml:space="preserve">https://cpdondemand.com.au/ncc-2025-vs-ncc-2022-what-changed-and-what-it-means-for-your-practice/</t>
  </si>
  <si>
    <t xml:space="preserve">AEC Assistant - NCC 2025 adoption dates</t>
  </si>
  <si>
    <t xml:space="preserve">https://www.aecassistant.com.au/news/ncc-2025-changes-state-adoption-dates</t>
  </si>
  <si>
    <t xml:space="preserve">NCC 2025 adoption by jurisdiction (Tas / NT conflicts)</t>
  </si>
  <si>
    <t xml:space="preserve">HIA - National Construction Code 2025</t>
  </si>
  <si>
    <t xml:space="preserve">https://hia.com.au/resources-and-advice/building-it-right/building-codes/national-construction-code-2025</t>
  </si>
  <si>
    <t xml:space="preserve">WA NCC 2025 transition</t>
  </si>
  <si>
    <t xml:space="preserve">AGWA - WA confirms NCC 2025 implementation</t>
  </si>
  <si>
    <t xml:space="preserve">https://www.agwa.com.au/Web/Web/News/Articles/2026/Western-Australia-confirms-NCC-2025-implementation-and-transition-arrangements.aspx</t>
  </si>
  <si>
    <t xml:space="preserve">Engineer registration by state</t>
  </si>
  <si>
    <t xml:space="preserve">Engineers Australia - state registration</t>
  </si>
  <si>
    <t xml:space="preserve">https://www.engineersaustralia.org.au/credentials/registration/state-registration</t>
  </si>
  <si>
    <t xml:space="preserve">Engineer registration (NSW, Vic, Qld)</t>
  </si>
  <si>
    <t xml:space="preserve">Clayton Utz - professional engineer regulation</t>
  </si>
  <si>
    <t xml:space="preserve">https://claytonutz.com/insights/2022/july/keeping-up-with-the-changing-landscape-of-professional-engineers-registration-requirements</t>
  </si>
  <si>
    <t xml:space="preserve">Engineer registration (ACT start 6 Mar 2024)</t>
  </si>
  <si>
    <t xml:space="preserve">Pump Industry - professional engineer registration update</t>
  </si>
  <si>
    <t xml:space="preserve">https://www.pumpindustry.com.au/professional-engineer-registration-an-update/</t>
  </si>
  <si>
    <t xml:space="preserve">Engineer registration (WA phasing, SA consultation)</t>
  </si>
  <si>
    <t xml:space="preserve">HVACR News - states move ahead on registration</t>
  </si>
  <si>
    <t xml:space="preserve">https://hvacrnews.com.au/news/states-move-ahead-on-road-to-registration/</t>
  </si>
  <si>
    <t xml:space="preserve">Model falls Code of Practice</t>
  </si>
  <si>
    <t xml:space="preserve">Safe Work Australia</t>
  </si>
  <si>
    <t xml:space="preserve">https://safeworkaustralia.gov.au/doc/model-code-practice-managing-risk-falls-workplaces</t>
  </si>
  <si>
    <t xml:space="preserve">WA falls Code of Practice and WHS Act 2020</t>
  </si>
  <si>
    <t xml:space="preserve">WA Small Business Development Corporation licence finder</t>
  </si>
  <si>
    <t xml:space="preserve">https://www.licence.smallbusiness.wa.gov.au/BusinessLicenceFinder/guided-search/fc4a4549-a7ac-4cfe-9a83-3cc5dda06b04/service/pid/18948</t>
  </si>
  <si>
    <t xml:space="preserve">Platform standards used by suppliers (AS/NZS 1170, AS 1657, AS 1664.1)</t>
  </si>
  <si>
    <t xml:space="preserve">NBS Source - EasyMech CR HVAC platform</t>
  </si>
  <si>
    <t xml:space="preserve">https://source.thenbs.com/au/product/easymech-cr/xitfKk4ds8cwT9ygfTmscU</t>
  </si>
  <si>
    <t xml:space="preserve">AS 1657:2018 scope and roof plan coordination</t>
  </si>
  <si>
    <t xml:space="preserve">Safetylyne - roof plan design</t>
  </si>
  <si>
    <t xml:space="preserve">https://www.safetylyne.com.au/roof-plan-design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</si>
</sst>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dd\-mmm\-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3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sz val="10"/>
      <color rgb="FF7F7F7F"/>
      <name val="Arial"/>
      <family val="0"/>
      <charset val="1"/>
    </font>
  </fonts>
  <fills count="23">
    <fill>
      <patternFill patternType="none"/>
    </fill>
    <fill>
      <patternFill patternType="gray125"/>
    </fill>
    <fill>
      <patternFill patternType="solid">
        <fgColor rgb="FF404040"/>
        <bgColor rgb="FF1F3864"/>
      </patternFill>
    </fill>
    <fill>
      <patternFill patternType="solid">
        <fgColor rgb="FF800000"/>
        <bgColor rgb="FF800000"/>
      </patternFill>
    </fill>
    <fill>
      <patternFill patternType="solid">
        <fgColor rgb="FF87CEEB"/>
        <bgColor rgb="FFBFBFBF"/>
      </patternFill>
    </fill>
    <fill>
      <patternFill patternType="solid">
        <fgColor rgb="FF1F3864"/>
        <bgColor rgb="FF333399"/>
      </patternFill>
    </fill>
    <fill>
      <patternFill patternType="solid">
        <fgColor rgb="FFD32F2F"/>
        <bgColor rgb="FF993366"/>
      </patternFill>
    </fill>
    <fill>
      <patternFill patternType="solid">
        <fgColor rgb="FFFFC000"/>
        <bgColor rgb="FFFFFF00"/>
      </patternFill>
    </fill>
    <fill>
      <patternFill patternType="solid">
        <fgColor rgb="FF1E6B3A"/>
        <bgColor rgb="FF008080"/>
      </patternFill>
    </fill>
    <fill>
      <patternFill patternType="solid">
        <fgColor rgb="FFCC7722"/>
        <bgColor rgb="FFBF9000"/>
      </patternFill>
    </fill>
    <fill>
      <patternFill patternType="solid">
        <fgColor rgb="FF9ACD32"/>
        <bgColor rgb="FFBFBFBF"/>
      </patternFill>
    </fill>
    <fill>
      <patternFill patternType="solid">
        <fgColor rgb="FFFFF2CC"/>
        <bgColor rgb="FFFFF1C6"/>
      </patternFill>
    </fill>
    <fill>
      <patternFill patternType="solid">
        <fgColor rgb="FFBF9000"/>
        <bgColor rgb="FFCC7722"/>
      </patternFill>
    </fill>
    <fill>
      <patternFill patternType="solid">
        <fgColor rgb="FFF2F2F2"/>
        <bgColor rgb="FFE4F4FA"/>
      </patternFill>
    </fill>
    <fill>
      <patternFill patternType="solid">
        <fgColor rgb="FFD9D9D9"/>
        <bgColor rgb="FFCDDED3"/>
      </patternFill>
    </fill>
    <fill>
      <patternFill patternType="solid">
        <fgColor rgb="FFE3C6C6"/>
        <bgColor rgb="FFF5D1D1"/>
      </patternFill>
    </fill>
    <fill>
      <patternFill patternType="solid">
        <fgColor rgb="FFE4F4FA"/>
        <bgColor rgb="FFF2F2F2"/>
      </patternFill>
    </fill>
    <fill>
      <patternFill patternType="solid">
        <fgColor rgb="FFCDD3DC"/>
        <bgColor rgb="FFD9D9D9"/>
      </patternFill>
    </fill>
    <fill>
      <patternFill patternType="solid">
        <fgColor rgb="FFF5D1D1"/>
        <bgColor rgb="FFF3E1CE"/>
      </patternFill>
    </fill>
    <fill>
      <patternFill patternType="solid">
        <fgColor rgb="FFFFF1C6"/>
        <bgColor rgb="FFFFF2CC"/>
      </patternFill>
    </fill>
    <fill>
      <patternFill patternType="solid">
        <fgColor rgb="FFCDDED3"/>
        <bgColor rgb="FFD9D9D9"/>
      </patternFill>
    </fill>
    <fill>
      <patternFill patternType="solid">
        <fgColor rgb="FFF3E1CE"/>
        <bgColor rgb="FFF5D1D1"/>
      </patternFill>
    </fill>
    <fill>
      <patternFill patternType="solid">
        <fgColor rgb="FFE8F4D1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1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1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11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11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11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1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1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1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1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1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1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1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ont>
        <name val="Arial"/>
        <charset val="1"/>
        <family val="0"/>
        <color rgb="FFFFFFFF"/>
      </font>
      <fill>
        <patternFill>
          <bgColor rgb="FF800000"/>
        </patternFill>
      </fill>
    </dxf>
    <dxf>
      <font>
        <name val="Arial"/>
        <charset val="1"/>
        <family val="0"/>
        <color rgb="FF000000"/>
      </font>
      <fill>
        <patternFill>
          <bgColor rgb="FF87CEEB"/>
        </patternFill>
      </fill>
    </dxf>
    <dxf>
      <font>
        <name val="Arial"/>
        <charset val="1"/>
        <family val="0"/>
        <color rgb="FFFFFFFF"/>
      </font>
      <fill>
        <patternFill>
          <bgColor rgb="FF1F3864"/>
        </patternFill>
      </fill>
    </dxf>
    <dxf>
      <font>
        <name val="Arial"/>
        <charset val="1"/>
        <family val="0"/>
        <color rgb="FFFFFFFF"/>
      </font>
      <fill>
        <patternFill>
          <bgColor rgb="FFD32F2F"/>
        </patternFill>
      </fill>
    </dxf>
    <dxf>
      <font>
        <name val="Arial"/>
        <charset val="1"/>
        <family val="0"/>
        <color rgb="FF000000"/>
      </font>
      <fill>
        <patternFill>
          <bgColor rgb="FFFFC000"/>
        </patternFill>
      </fill>
    </dxf>
    <dxf>
      <font>
        <name val="Arial"/>
        <charset val="1"/>
        <family val="0"/>
        <color rgb="FFFFFFFF"/>
      </font>
      <fill>
        <patternFill>
          <bgColor rgb="FF1E6B3A"/>
        </patternFill>
      </fill>
    </dxf>
    <dxf>
      <font>
        <name val="Arial"/>
        <charset val="1"/>
        <family val="0"/>
        <color rgb="FFFFFFFF"/>
      </font>
      <fill>
        <patternFill>
          <bgColor rgb="FFCC7722"/>
        </patternFill>
      </fill>
    </dxf>
    <dxf>
      <font>
        <name val="Arial"/>
        <charset val="1"/>
        <family val="0"/>
        <color rgb="FF000000"/>
      </font>
      <fill>
        <patternFill>
          <bgColor rgb="FF9ACD32"/>
        </patternFill>
      </fill>
    </dxf>
    <dxf>
      <font>
        <name val="Arial"/>
        <charset val="1"/>
        <family val="0"/>
        <color rgb="FF7F7F7F"/>
      </font>
      <fill>
        <patternFill>
          <bgColor rgb="FFF2F2F2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800000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87CEEB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1F3864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D32F2F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FFC000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1E6B3A"/>
        </patternFill>
      </fill>
    </dxf>
    <dxf>
      <font>
        <name val="Arial"/>
        <charset val="1"/>
        <family val="0"/>
        <b val="1"/>
        <color rgb="FFFFFFFF"/>
      </font>
      <fill>
        <patternFill>
          <bgColor rgb="FFCC7722"/>
        </patternFill>
      </fill>
    </dxf>
    <dxf>
      <font>
        <name val="Arial"/>
        <charset val="1"/>
        <family val="0"/>
        <b val="1"/>
        <color rgb="FF000000"/>
      </font>
      <fill>
        <patternFill>
          <bgColor rgb="FF9ACD3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3E1CE"/>
      <rgbColor rgb="FFFF00FF"/>
      <rgbColor rgb="FF00FFFF"/>
      <rgbColor rgb="FF800000"/>
      <rgbColor rgb="FF1E6B3A"/>
      <rgbColor rgb="FF000080"/>
      <rgbColor rgb="FF808000"/>
      <rgbColor rgb="FF800080"/>
      <rgbColor rgb="FF008080"/>
      <rgbColor rgb="FFBFBFBF"/>
      <rgbColor rgb="FF7F7F7F"/>
      <rgbColor rgb="FFCDDED3"/>
      <rgbColor rgb="FF993366"/>
      <rgbColor rgb="FFFFF2CC"/>
      <rgbColor rgb="FFE4F4FA"/>
      <rgbColor rgb="FF660066"/>
      <rgbColor rgb="FFFF8080"/>
      <rgbColor rgb="FF0066CC"/>
      <rgbColor rgb="FFCD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8F4D1"/>
      <rgbColor rgb="FFFFF1C6"/>
      <rgbColor rgb="FF87CEEB"/>
      <rgbColor rgb="FFE3C6C6"/>
      <rgbColor rgb="FFD9D9D9"/>
      <rgbColor rgb="FFF5D1D1"/>
      <rgbColor rgb="FF3366FF"/>
      <rgbColor rgb="FF33CCCC"/>
      <rgbColor rgb="FF9ACD32"/>
      <rgbColor rgb="FFFFC000"/>
      <rgbColor rgb="FFBF9000"/>
      <rgbColor rgb="FFCC7722"/>
      <rgbColor rgb="FF595959"/>
      <rgbColor rgb="FF969696"/>
      <rgbColor rgb="FF1F3864"/>
      <rgbColor rgb="FF339966"/>
      <rgbColor rgb="FF003300"/>
      <rgbColor rgb="FF333300"/>
      <rgbColor rgb="FFD32F2F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4" min="4" style="0" width="22"/>
    <col collapsed="false" customWidth="true" hidden="false" outlineLevel="0" max="5" min="5" style="0" width="60"/>
    <col collapsed="false" customWidth="true" hidden="false" outlineLevel="0" max="6" min="6" style="0" width="40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true" outlineLevel="0" collapsed="false">
      <c r="B7" s="4" t="s">
        <v>4</v>
      </c>
      <c r="C7" s="4"/>
      <c r="D7" s="4"/>
      <c r="E7" s="4"/>
      <c r="F7" s="4"/>
    </row>
    <row r="8" customFormat="false" ht="15" hidden="false" customHeight="true" outlineLevel="0" collapsed="false">
      <c r="B8" s="4" t="s">
        <v>5</v>
      </c>
      <c r="C8" s="4"/>
      <c r="D8" s="4"/>
      <c r="E8" s="4"/>
      <c r="F8" s="4"/>
    </row>
    <row r="9" customFormat="false" ht="15" hidden="false" customHeight="true" outlineLevel="0" collapsed="false">
      <c r="B9" s="4" t="s">
        <v>6</v>
      </c>
      <c r="C9" s="4"/>
      <c r="D9" s="4"/>
      <c r="E9" s="4"/>
      <c r="F9" s="4"/>
    </row>
    <row r="11" customFormat="false" ht="15" hidden="false" customHeight="false" outlineLevel="0" collapsed="false">
      <c r="B11" s="3" t="s">
        <v>7</v>
      </c>
    </row>
    <row r="12" customFormat="false" ht="27.75" hidden="false" customHeight="true" outlineLevel="0" collapsed="false">
      <c r="B12" s="4" t="s">
        <v>8</v>
      </c>
      <c r="C12" s="4"/>
      <c r="D12" s="4"/>
      <c r="E12" s="4"/>
      <c r="F12" s="4"/>
    </row>
    <row r="13" customFormat="false" ht="15" hidden="false" customHeight="true" outlineLevel="0" collapsed="false">
      <c r="B13" s="4" t="s">
        <v>9</v>
      </c>
      <c r="C13" s="4"/>
      <c r="D13" s="4"/>
      <c r="E13" s="4"/>
      <c r="F13" s="4"/>
    </row>
    <row r="15" customFormat="false" ht="15" hidden="false" customHeight="false" outlineLevel="0" collapsed="false">
      <c r="B15" s="5" t="s">
        <v>10</v>
      </c>
      <c r="C15" s="5" t="s">
        <v>11</v>
      </c>
      <c r="D15" s="5" t="s">
        <v>12</v>
      </c>
      <c r="E15" s="5" t="s">
        <v>13</v>
      </c>
    </row>
    <row r="16" customFormat="false" ht="15" hidden="false" customHeight="false" outlineLevel="0" collapsed="false">
      <c r="B16" s="6" t="s">
        <v>14</v>
      </c>
      <c r="C16" s="7" t="s">
        <v>15</v>
      </c>
      <c r="D16" s="8"/>
      <c r="E16" s="7" t="s">
        <v>16</v>
      </c>
    </row>
    <row r="17" customFormat="false" ht="15" hidden="false" customHeight="false" outlineLevel="0" collapsed="false">
      <c r="B17" s="9" t="s">
        <v>17</v>
      </c>
      <c r="C17" s="7" t="s">
        <v>18</v>
      </c>
      <c r="D17" s="10"/>
      <c r="E17" s="7" t="s">
        <v>19</v>
      </c>
    </row>
    <row r="18" customFormat="false" ht="15" hidden="false" customHeight="false" outlineLevel="0" collapsed="false">
      <c r="B18" s="11" t="s">
        <v>20</v>
      </c>
      <c r="C18" s="7" t="s">
        <v>21</v>
      </c>
      <c r="D18" s="12"/>
      <c r="E18" s="7" t="s">
        <v>22</v>
      </c>
    </row>
    <row r="19" customFormat="false" ht="15" hidden="false" customHeight="false" outlineLevel="0" collapsed="false">
      <c r="B19" s="13" t="s">
        <v>23</v>
      </c>
      <c r="C19" s="7" t="s">
        <v>24</v>
      </c>
      <c r="D19" s="14"/>
      <c r="E19" s="7" t="s">
        <v>25</v>
      </c>
    </row>
    <row r="20" customFormat="false" ht="15" hidden="false" customHeight="false" outlineLevel="0" collapsed="false">
      <c r="B20" s="15" t="s">
        <v>26</v>
      </c>
      <c r="C20" s="7" t="s">
        <v>27</v>
      </c>
      <c r="D20" s="16"/>
      <c r="E20" s="7" t="s">
        <v>28</v>
      </c>
    </row>
    <row r="21" customFormat="false" ht="15" hidden="false" customHeight="false" outlineLevel="0" collapsed="false">
      <c r="B21" s="17" t="s">
        <v>29</v>
      </c>
      <c r="C21" s="7" t="s">
        <v>30</v>
      </c>
      <c r="D21" s="18"/>
      <c r="E21" s="7" t="s">
        <v>31</v>
      </c>
    </row>
    <row r="22" customFormat="false" ht="15" hidden="false" customHeight="false" outlineLevel="0" collapsed="false">
      <c r="B22" s="19" t="s">
        <v>32</v>
      </c>
      <c r="C22" s="7" t="s">
        <v>33</v>
      </c>
      <c r="D22" s="20"/>
      <c r="E22" s="7" t="s">
        <v>34</v>
      </c>
    </row>
    <row r="23" customFormat="false" ht="15" hidden="false" customHeight="false" outlineLevel="0" collapsed="false">
      <c r="B23" s="21" t="s">
        <v>35</v>
      </c>
      <c r="C23" s="7" t="s">
        <v>36</v>
      </c>
      <c r="D23" s="22"/>
      <c r="E23" s="7" t="s">
        <v>37</v>
      </c>
    </row>
    <row r="24" customFormat="false" ht="25.5" hidden="false" customHeight="true" outlineLevel="0" collapsed="false">
      <c r="B24" s="23" t="s">
        <v>38</v>
      </c>
      <c r="C24" s="23"/>
      <c r="D24" s="23"/>
      <c r="E24" s="23"/>
      <c r="F24" s="23"/>
    </row>
    <row r="26" customFormat="false" ht="15" hidden="false" customHeight="false" outlineLevel="0" collapsed="false">
      <c r="B26" s="3" t="s">
        <v>39</v>
      </c>
    </row>
    <row r="27" customFormat="false" ht="15" hidden="false" customHeight="false" outlineLevel="0" collapsed="false">
      <c r="B27" s="24" t="s">
        <v>40</v>
      </c>
      <c r="C27" s="24" t="s">
        <v>41</v>
      </c>
      <c r="D27" s="24" t="s">
        <v>42</v>
      </c>
      <c r="E27" s="24" t="s">
        <v>43</v>
      </c>
    </row>
    <row r="28" customFormat="false" ht="15" hidden="false" customHeight="false" outlineLevel="0" collapsed="false">
      <c r="B28" s="25" t="s">
        <v>44</v>
      </c>
      <c r="C28" s="25" t="s">
        <v>45</v>
      </c>
      <c r="D28" s="25" t="s">
        <v>46</v>
      </c>
      <c r="E28" s="25" t="s">
        <v>47</v>
      </c>
      <c r="F28" s="26" t="s">
        <v>48</v>
      </c>
    </row>
    <row r="30" customFormat="false" ht="15" hidden="false" customHeight="false" outlineLevel="0" collapsed="false">
      <c r="B30" s="3" t="s">
        <v>49</v>
      </c>
    </row>
    <row r="31" customFormat="false" ht="27.75" hidden="false" customHeight="true" outlineLevel="0" collapsed="false">
      <c r="B31" s="4" t="s">
        <v>50</v>
      </c>
      <c r="C31" s="4"/>
      <c r="D31" s="4"/>
      <c r="E31" s="4"/>
      <c r="F31" s="4"/>
    </row>
    <row r="32" customFormat="false" ht="27.75" hidden="false" customHeight="true" outlineLevel="0" collapsed="false">
      <c r="B32" s="4" t="s">
        <v>51</v>
      </c>
      <c r="C32" s="4"/>
      <c r="D32" s="4"/>
      <c r="E32" s="4"/>
      <c r="F32" s="4"/>
    </row>
    <row r="33" customFormat="false" ht="27.75" hidden="false" customHeight="true" outlineLevel="0" collapsed="false">
      <c r="B33" s="4" t="s">
        <v>52</v>
      </c>
      <c r="C33" s="4"/>
      <c r="D33" s="4"/>
      <c r="E33" s="4"/>
      <c r="F33" s="4"/>
    </row>
    <row r="34" customFormat="false" ht="27.75" hidden="false" customHeight="true" outlineLevel="0" collapsed="false">
      <c r="B34" s="4" t="s">
        <v>53</v>
      </c>
      <c r="C34" s="4"/>
      <c r="D34" s="4"/>
      <c r="E34" s="4"/>
      <c r="F34" s="4"/>
    </row>
  </sheetData>
  <mergeCells count="11">
    <mergeCell ref="B6:F6"/>
    <mergeCell ref="B7:F7"/>
    <mergeCell ref="B8:F8"/>
    <mergeCell ref="B9:F9"/>
    <mergeCell ref="B12:F12"/>
    <mergeCell ref="B13:F13"/>
    <mergeCell ref="B24:F24"/>
    <mergeCell ref="B31:F31"/>
    <mergeCell ref="B32:F32"/>
    <mergeCell ref="B33:F33"/>
    <mergeCell ref="B34:F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46"/>
    <col collapsed="false" customWidth="true" hidden="false" outlineLevel="0" max="4" min="4" style="0" width="22"/>
    <col collapsed="false" customWidth="true" hidden="false" outlineLevel="0" max="5" min="5" style="0" width="34"/>
    <col collapsed="false" customWidth="true" hidden="false" outlineLevel="0" max="6" min="6" style="0" width="28"/>
    <col collapsed="false" customWidth="true" hidden="false" outlineLevel="0" max="7" min="7" style="0" width="13"/>
    <col collapsed="false" customWidth="true" hidden="false" outlineLevel="0" max="8" min="8" style="0" width="18"/>
    <col collapsed="false" customWidth="true" hidden="false" outlineLevel="0" max="9" min="9" style="0" width="13"/>
    <col collapsed="false" customWidth="true" hidden="false" outlineLevel="0" max="10" min="10" style="0" width="46"/>
    <col collapsed="false" customWidth="true" hidden="false" outlineLevel="0" max="18" min="11" style="0" width="40"/>
    <col collapsed="false" customWidth="true" hidden="false" outlineLevel="0" max="19" min="19" style="0" width="30"/>
  </cols>
  <sheetData>
    <row r="1" customFormat="false" ht="16.15" hidden="false" customHeight="false" outlineLevel="0" collapsed="false">
      <c r="A1" s="27" t="s">
        <v>54</v>
      </c>
    </row>
    <row r="2" customFormat="false" ht="15" hidden="false" customHeight="false" outlineLevel="0" collapsed="false">
      <c r="B2" s="28" t="s">
        <v>55</v>
      </c>
      <c r="C2" s="29" t="s">
        <v>14</v>
      </c>
      <c r="E2" s="30" t="s">
        <v>56</v>
      </c>
      <c r="F2" s="31" t="n">
        <f aca="false">COUNT($A$7:$A$26)</f>
        <v>20</v>
      </c>
    </row>
    <row r="3" customFormat="false" ht="15" hidden="false" customHeight="false" outlineLevel="0" collapsed="false">
      <c r="B3" s="26" t="s">
        <v>57</v>
      </c>
      <c r="E3" s="30" t="s">
        <v>58</v>
      </c>
      <c r="F3" s="31" t="n">
        <f aca="false">COUNTIF($G$7:$G$26,"Done")</f>
        <v>0</v>
      </c>
    </row>
    <row r="4" customFormat="false" ht="15" hidden="false" customHeight="false" outlineLevel="0" collapsed="false">
      <c r="B4" s="26" t="s">
        <v>59</v>
      </c>
      <c r="E4" s="30" t="s">
        <v>60</v>
      </c>
      <c r="F4" s="32" t="n">
        <f aca="false">IF(F2-COUNTIF($G$7:$G$26,"N/A")=0,0,F3/(F2-COUNTIF($G$7:$G$26,"N/A")))</f>
        <v>0</v>
      </c>
    </row>
    <row r="6" customFormat="false" ht="31.5" hidden="false" customHeight="true" outlineLevel="0" collapsed="false">
      <c r="A6" s="5" t="s">
        <v>61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33" t="s">
        <v>41</v>
      </c>
      <c r="H6" s="33" t="s">
        <v>42</v>
      </c>
      <c r="I6" s="33" t="s">
        <v>43</v>
      </c>
      <c r="J6" s="5" t="str">
        <f aca="false">"Selected state: "&amp;$C$2</f>
        <v>Selected state: QLD</v>
      </c>
      <c r="K6" s="34" t="s">
        <v>14</v>
      </c>
      <c r="L6" s="35" t="s">
        <v>17</v>
      </c>
      <c r="M6" s="36" t="s">
        <v>20</v>
      </c>
      <c r="N6" s="37" t="s">
        <v>23</v>
      </c>
      <c r="O6" s="38" t="s">
        <v>26</v>
      </c>
      <c r="P6" s="39" t="s">
        <v>29</v>
      </c>
      <c r="Q6" s="40" t="s">
        <v>32</v>
      </c>
      <c r="R6" s="41" t="s">
        <v>35</v>
      </c>
      <c r="S6" s="33" t="s">
        <v>67</v>
      </c>
    </row>
    <row r="7" customFormat="false" ht="35.05" hidden="false" customHeight="false" outlineLevel="0" collapsed="false">
      <c r="A7" s="42" t="n">
        <v>1</v>
      </c>
      <c r="B7" s="43" t="s">
        <v>68</v>
      </c>
      <c r="C7" s="44" t="s">
        <v>69</v>
      </c>
      <c r="D7" s="44" t="s">
        <v>70</v>
      </c>
      <c r="E7" s="44" t="s">
        <v>71</v>
      </c>
      <c r="F7" s="44" t="s">
        <v>72</v>
      </c>
      <c r="G7" s="45" t="s">
        <v>73</v>
      </c>
      <c r="H7" s="46"/>
      <c r="I7" s="47"/>
      <c r="J7" s="44" t="str">
        <f aca="false">IFERROR(INDEX($K7:$R7,MATCH($C$2,$K$6:$R$6,0)),"")</f>
        <v>Planning Act 2016 (Qld) and the local government planning scheme.</v>
      </c>
      <c r="K7" s="48" t="s">
        <v>74</v>
      </c>
      <c r="L7" s="49" t="s">
        <v>75</v>
      </c>
      <c r="M7" s="50" t="s">
        <v>76</v>
      </c>
      <c r="N7" s="51" t="s">
        <v>77</v>
      </c>
      <c r="O7" s="52" t="s">
        <v>78</v>
      </c>
      <c r="P7" s="53" t="s">
        <v>79</v>
      </c>
      <c r="Q7" s="54" t="s">
        <v>80</v>
      </c>
      <c r="R7" s="55" t="s">
        <v>81</v>
      </c>
      <c r="S7" s="46"/>
    </row>
    <row r="8" customFormat="false" ht="46.25" hidden="false" customHeight="false" outlineLevel="0" collapsed="false">
      <c r="A8" s="42" t="n">
        <v>2</v>
      </c>
      <c r="B8" s="43" t="s">
        <v>68</v>
      </c>
      <c r="C8" s="44" t="s">
        <v>82</v>
      </c>
      <c r="D8" s="44" t="s">
        <v>83</v>
      </c>
      <c r="E8" s="44" t="s">
        <v>84</v>
      </c>
      <c r="F8" s="44" t="s">
        <v>85</v>
      </c>
      <c r="G8" s="45" t="s">
        <v>73</v>
      </c>
      <c r="H8" s="46"/>
      <c r="I8" s="47"/>
      <c r="J8" s="44" t="str">
        <f aca="false">IFERROR(INDEX($K8:$R8,MATCH($C$2,$K$6:$R$6,0)),"")</f>
        <v>NCC 2022 (Amdts 1 and 2) mandatory until 30 Apr 2027; NCC 2025 from 1 May 2027. Queensland Development Code also applies.</v>
      </c>
      <c r="K8" s="48" t="s">
        <v>86</v>
      </c>
      <c r="L8" s="49" t="s">
        <v>87</v>
      </c>
      <c r="M8" s="50" t="s">
        <v>88</v>
      </c>
      <c r="N8" s="51" t="s">
        <v>89</v>
      </c>
      <c r="O8" s="52" t="s">
        <v>90</v>
      </c>
      <c r="P8" s="53" t="s">
        <v>91</v>
      </c>
      <c r="Q8" s="54" t="s">
        <v>92</v>
      </c>
      <c r="R8" s="55" t="s">
        <v>93</v>
      </c>
      <c r="S8" s="46"/>
    </row>
    <row r="9" customFormat="false" ht="35.05" hidden="false" customHeight="false" outlineLevel="0" collapsed="false">
      <c r="A9" s="42" t="n">
        <v>3</v>
      </c>
      <c r="B9" s="43" t="s">
        <v>68</v>
      </c>
      <c r="C9" s="44" t="s">
        <v>94</v>
      </c>
      <c r="D9" s="44" t="s">
        <v>95</v>
      </c>
      <c r="E9" s="44" t="s">
        <v>96</v>
      </c>
      <c r="F9" s="44" t="s">
        <v>97</v>
      </c>
      <c r="G9" s="45" t="s">
        <v>73</v>
      </c>
      <c r="H9" s="46"/>
      <c r="I9" s="47"/>
      <c r="J9" s="44" t="str">
        <f aca="false">IFERROR(INDEX($K9:$R9,MATCH($C$2,$K$6:$R$6,0)),"")</f>
        <v>Cyclonic Region C applies in parts of north Queensland - confirm region from the AS/NZS 1170.2 map for the actual site.</v>
      </c>
      <c r="K9" s="48" t="s">
        <v>98</v>
      </c>
      <c r="L9" s="49" t="s">
        <v>99</v>
      </c>
      <c r="M9" s="50" t="s">
        <v>100</v>
      </c>
      <c r="N9" s="56" t="s">
        <v>101</v>
      </c>
      <c r="O9" s="52" t="s">
        <v>102</v>
      </c>
      <c r="P9" s="53" t="s">
        <v>103</v>
      </c>
      <c r="Q9" s="54" t="s">
        <v>104</v>
      </c>
      <c r="R9" s="56" t="s">
        <v>105</v>
      </c>
      <c r="S9" s="46"/>
    </row>
    <row r="10" customFormat="false" ht="46.25" hidden="false" customHeight="false" outlineLevel="0" collapsed="false">
      <c r="A10" s="42" t="n">
        <v>4</v>
      </c>
      <c r="B10" s="43" t="s">
        <v>68</v>
      </c>
      <c r="C10" s="44" t="s">
        <v>106</v>
      </c>
      <c r="D10" s="44" t="s">
        <v>107</v>
      </c>
      <c r="E10" s="44" t="s">
        <v>108</v>
      </c>
      <c r="F10" s="44" t="s">
        <v>109</v>
      </c>
      <c r="G10" s="45" t="s">
        <v>73</v>
      </c>
      <c r="H10" s="46"/>
      <c r="I10" s="47"/>
      <c r="J10" s="44" t="str">
        <f aca="false">IFERROR(INDEX($K10:$R10,MATCH($C$2,$K$6:$R$6,0)),"")</f>
        <v>Same as baseline. WHS Act 2011 (Qld); regulator WorkSafe Queensland.</v>
      </c>
      <c r="K10" s="56" t="s">
        <v>110</v>
      </c>
      <c r="L10" s="56" t="s">
        <v>111</v>
      </c>
      <c r="M10" s="50" t="s">
        <v>112</v>
      </c>
      <c r="N10" s="56" t="s">
        <v>113</v>
      </c>
      <c r="O10" s="52" t="s">
        <v>114</v>
      </c>
      <c r="P10" s="56" t="s">
        <v>115</v>
      </c>
      <c r="Q10" s="56" t="s">
        <v>116</v>
      </c>
      <c r="R10" s="56" t="s">
        <v>117</v>
      </c>
      <c r="S10" s="46"/>
    </row>
    <row r="11" customFormat="false" ht="57.45" hidden="false" customHeight="false" outlineLevel="0" collapsed="false">
      <c r="A11" s="42" t="n">
        <v>5</v>
      </c>
      <c r="B11" s="43" t="s">
        <v>118</v>
      </c>
      <c r="C11" s="44" t="s">
        <v>119</v>
      </c>
      <c r="D11" s="44" t="s">
        <v>120</v>
      </c>
      <c r="E11" s="44" t="s">
        <v>121</v>
      </c>
      <c r="F11" s="44" t="s">
        <v>122</v>
      </c>
      <c r="G11" s="45" t="s">
        <v>73</v>
      </c>
      <c r="H11" s="46"/>
      <c r="I11" s="47"/>
      <c r="J11" s="44" t="str">
        <f aca="false">IFERROR(INDEX($K11:$R11,MATCH($C$2,$K$6:$R$6,0)),"")</f>
        <v>Registered Professional Engineer of Queensland (RPEQ) required under the Professional Engineers Act 2002.</v>
      </c>
      <c r="K11" s="48" t="s">
        <v>123</v>
      </c>
      <c r="L11" s="49" t="s">
        <v>124</v>
      </c>
      <c r="M11" s="50" t="s">
        <v>125</v>
      </c>
      <c r="N11" s="51" t="s">
        <v>126</v>
      </c>
      <c r="O11" s="52" t="s">
        <v>127</v>
      </c>
      <c r="P11" s="53" t="s">
        <v>128</v>
      </c>
      <c r="Q11" s="54" t="s">
        <v>129</v>
      </c>
      <c r="R11" s="55" t="s">
        <v>130</v>
      </c>
      <c r="S11" s="46"/>
    </row>
    <row r="12" customFormat="false" ht="46.25" hidden="false" customHeight="false" outlineLevel="0" collapsed="false">
      <c r="A12" s="42" t="n">
        <v>6</v>
      </c>
      <c r="B12" s="43" t="s">
        <v>118</v>
      </c>
      <c r="C12" s="44" t="s">
        <v>131</v>
      </c>
      <c r="D12" s="44" t="s">
        <v>95</v>
      </c>
      <c r="E12" s="44" t="s">
        <v>132</v>
      </c>
      <c r="F12" s="44" t="s">
        <v>133</v>
      </c>
      <c r="G12" s="45" t="s">
        <v>73</v>
      </c>
      <c r="H12" s="46"/>
      <c r="I12" s="47"/>
      <c r="J12" s="44" t="str">
        <f aca="false">IFERROR(INDEX($K12:$R12,MATCH($C$2,$K$6:$R$6,0)),"")</f>
        <v>Where in cyclonic Region C: add debris-impact and cyclic-load checks per AS/NZS 1170.2 and NCC cyclonic provisions.</v>
      </c>
      <c r="K12" s="48" t="s">
        <v>134</v>
      </c>
      <c r="L12" s="56" t="s">
        <v>135</v>
      </c>
      <c r="M12" s="56" t="s">
        <v>135</v>
      </c>
      <c r="N12" s="56" t="s">
        <v>135</v>
      </c>
      <c r="O12" s="52" t="s">
        <v>136</v>
      </c>
      <c r="P12" s="56" t="s">
        <v>135</v>
      </c>
      <c r="Q12" s="54" t="s">
        <v>137</v>
      </c>
      <c r="R12" s="56" t="s">
        <v>135</v>
      </c>
      <c r="S12" s="46"/>
    </row>
    <row r="13" customFormat="false" ht="46.25" hidden="false" customHeight="false" outlineLevel="0" collapsed="false">
      <c r="A13" s="42" t="n">
        <v>7</v>
      </c>
      <c r="B13" s="43" t="s">
        <v>118</v>
      </c>
      <c r="C13" s="44" t="s">
        <v>138</v>
      </c>
      <c r="D13" s="44" t="s">
        <v>95</v>
      </c>
      <c r="E13" s="44" t="s">
        <v>139</v>
      </c>
      <c r="F13" s="44" t="s">
        <v>140</v>
      </c>
      <c r="G13" s="45" t="s">
        <v>73</v>
      </c>
      <c r="H13" s="46"/>
      <c r="I13" s="47"/>
      <c r="J13" s="44" t="str">
        <f aca="false">IFERROR(INDEX($K13:$R13,MATCH($C$2,$K$6:$R$6,0)),"")</f>
        <v>Same as baseline.</v>
      </c>
      <c r="K13" s="56" t="s">
        <v>135</v>
      </c>
      <c r="L13" s="56" t="s">
        <v>135</v>
      </c>
      <c r="M13" s="56" t="s">
        <v>135</v>
      </c>
      <c r="N13" s="56" t="s">
        <v>135</v>
      </c>
      <c r="O13" s="56" t="s">
        <v>135</v>
      </c>
      <c r="P13" s="56" t="s">
        <v>135</v>
      </c>
      <c r="Q13" s="56" t="s">
        <v>135</v>
      </c>
      <c r="R13" s="56" t="s">
        <v>135</v>
      </c>
      <c r="S13" s="46"/>
    </row>
    <row r="14" customFormat="false" ht="35.05" hidden="false" customHeight="false" outlineLevel="0" collapsed="false">
      <c r="A14" s="42" t="n">
        <v>8</v>
      </c>
      <c r="B14" s="43" t="s">
        <v>118</v>
      </c>
      <c r="C14" s="44" t="s">
        <v>141</v>
      </c>
      <c r="D14" s="44" t="s">
        <v>142</v>
      </c>
      <c r="E14" s="44" t="s">
        <v>143</v>
      </c>
      <c r="F14" s="44" t="s">
        <v>144</v>
      </c>
      <c r="G14" s="45" t="s">
        <v>73</v>
      </c>
      <c r="H14" s="46"/>
      <c r="I14" s="47"/>
      <c r="J14" s="44" t="str">
        <f aca="false">IFERROR(INDEX($K14:$R14,MATCH($C$2,$K$6:$R$6,0)),"")</f>
        <v>Same as baseline.</v>
      </c>
      <c r="K14" s="56" t="s">
        <v>135</v>
      </c>
      <c r="L14" s="56" t="s">
        <v>135</v>
      </c>
      <c r="M14" s="50" t="s">
        <v>145</v>
      </c>
      <c r="N14" s="56" t="s">
        <v>135</v>
      </c>
      <c r="O14" s="52" t="s">
        <v>146</v>
      </c>
      <c r="P14" s="56" t="s">
        <v>135</v>
      </c>
      <c r="Q14" s="56" t="s">
        <v>135</v>
      </c>
      <c r="R14" s="56" t="s">
        <v>135</v>
      </c>
      <c r="S14" s="46"/>
    </row>
    <row r="15" customFormat="false" ht="35.05" hidden="false" customHeight="false" outlineLevel="0" collapsed="false">
      <c r="A15" s="42" t="n">
        <v>9</v>
      </c>
      <c r="B15" s="43" t="s">
        <v>118</v>
      </c>
      <c r="C15" s="44" t="s">
        <v>147</v>
      </c>
      <c r="D15" s="44" t="s">
        <v>148</v>
      </c>
      <c r="E15" s="44" t="s">
        <v>149</v>
      </c>
      <c r="F15" s="44" t="s">
        <v>150</v>
      </c>
      <c r="G15" s="45" t="s">
        <v>73</v>
      </c>
      <c r="H15" s="46"/>
      <c r="I15" s="47"/>
      <c r="J15" s="44" t="str">
        <f aca="false">IFERROR(INDEX($K15:$R15,MATCH($C$2,$K$6:$R$6,0)),"")</f>
        <v>Form 73 (Product technical statement) is available (non-mandatory) to document product compliance.</v>
      </c>
      <c r="K15" s="48" t="s">
        <v>151</v>
      </c>
      <c r="L15" s="56" t="s">
        <v>135</v>
      </c>
      <c r="M15" s="56" t="s">
        <v>135</v>
      </c>
      <c r="N15" s="56" t="s">
        <v>135</v>
      </c>
      <c r="O15" s="56" t="s">
        <v>135</v>
      </c>
      <c r="P15" s="56" t="s">
        <v>135</v>
      </c>
      <c r="Q15" s="56" t="s">
        <v>135</v>
      </c>
      <c r="R15" s="56" t="s">
        <v>135</v>
      </c>
      <c r="S15" s="46"/>
    </row>
    <row r="16" customFormat="false" ht="46.25" hidden="false" customHeight="false" outlineLevel="0" collapsed="false">
      <c r="A16" s="42" t="n">
        <v>10</v>
      </c>
      <c r="B16" s="43" t="s">
        <v>152</v>
      </c>
      <c r="C16" s="44" t="s">
        <v>153</v>
      </c>
      <c r="D16" s="44" t="s">
        <v>154</v>
      </c>
      <c r="E16" s="44" t="s">
        <v>155</v>
      </c>
      <c r="F16" s="44" t="s">
        <v>156</v>
      </c>
      <c r="G16" s="45" t="s">
        <v>73</v>
      </c>
      <c r="H16" s="46"/>
      <c r="I16" s="47"/>
      <c r="J16" s="44" t="str">
        <f aca="false">IFERROR(INDEX($K16:$R16,MATCH($C$2,$K$6:$R$6,0)),"")</f>
        <v>Building Act 1975 (Qld); private certifier or council assesses the building work.</v>
      </c>
      <c r="K16" s="48" t="s">
        <v>157</v>
      </c>
      <c r="L16" s="49" t="s">
        <v>158</v>
      </c>
      <c r="M16" s="50" t="s">
        <v>159</v>
      </c>
      <c r="N16" s="51" t="s">
        <v>160</v>
      </c>
      <c r="O16" s="52" t="s">
        <v>161</v>
      </c>
      <c r="P16" s="53" t="s">
        <v>162</v>
      </c>
      <c r="Q16" s="54" t="s">
        <v>163</v>
      </c>
      <c r="R16" s="55" t="s">
        <v>164</v>
      </c>
      <c r="S16" s="46"/>
    </row>
    <row r="17" customFormat="false" ht="46.25" hidden="false" customHeight="false" outlineLevel="0" collapsed="false">
      <c r="A17" s="42" t="n">
        <v>11</v>
      </c>
      <c r="B17" s="43" t="s">
        <v>152</v>
      </c>
      <c r="C17" s="44" t="s">
        <v>165</v>
      </c>
      <c r="D17" s="44" t="s">
        <v>166</v>
      </c>
      <c r="E17" s="44" t="s">
        <v>167</v>
      </c>
      <c r="F17" s="44" t="s">
        <v>168</v>
      </c>
      <c r="G17" s="45" t="s">
        <v>73</v>
      </c>
      <c r="H17" s="46"/>
      <c r="I17" s="47"/>
      <c r="J17" s="44" t="str">
        <f aca="false">IFERROR(INDEX($K17:$R17,MATCH($C$2,$K$6:$R$6,0)),"")</f>
        <v>Form 15 - Compliance certificate for building design or specification (RPEQ engineer).</v>
      </c>
      <c r="K17" s="48" t="s">
        <v>169</v>
      </c>
      <c r="L17" s="49" t="s">
        <v>170</v>
      </c>
      <c r="M17" s="50" t="s">
        <v>171</v>
      </c>
      <c r="N17" s="51" t="s">
        <v>172</v>
      </c>
      <c r="O17" s="52" t="s">
        <v>173</v>
      </c>
      <c r="P17" s="53" t="s">
        <v>174</v>
      </c>
      <c r="Q17" s="54" t="s">
        <v>175</v>
      </c>
      <c r="R17" s="55" t="s">
        <v>176</v>
      </c>
      <c r="S17" s="46"/>
    </row>
    <row r="18" customFormat="false" ht="35.05" hidden="false" customHeight="false" outlineLevel="0" collapsed="false">
      <c r="A18" s="42" t="n">
        <v>12</v>
      </c>
      <c r="B18" s="43" t="s">
        <v>177</v>
      </c>
      <c r="C18" s="44" t="s">
        <v>178</v>
      </c>
      <c r="D18" s="44" t="s">
        <v>179</v>
      </c>
      <c r="E18" s="44" t="s">
        <v>180</v>
      </c>
      <c r="F18" s="44" t="s">
        <v>181</v>
      </c>
      <c r="G18" s="45" t="s">
        <v>73</v>
      </c>
      <c r="H18" s="46"/>
      <c r="I18" s="47"/>
      <c r="J18" s="44" t="str">
        <f aca="false">IFERROR(INDEX($K18:$R18,MATCH($C$2,$K$6:$R$6,0)),"")</f>
        <v>Same as baseline.</v>
      </c>
      <c r="K18" s="56" t="s">
        <v>135</v>
      </c>
      <c r="L18" s="56" t="s">
        <v>135</v>
      </c>
      <c r="M18" s="56" t="s">
        <v>135</v>
      </c>
      <c r="N18" s="56" t="s">
        <v>135</v>
      </c>
      <c r="O18" s="56" t="s">
        <v>135</v>
      </c>
      <c r="P18" s="56" t="s">
        <v>135</v>
      </c>
      <c r="Q18" s="56" t="s">
        <v>135</v>
      </c>
      <c r="R18" s="56" t="s">
        <v>135</v>
      </c>
      <c r="S18" s="46"/>
    </row>
    <row r="19" customFormat="false" ht="35.05" hidden="false" customHeight="false" outlineLevel="0" collapsed="false">
      <c r="A19" s="42" t="n">
        <v>13</v>
      </c>
      <c r="B19" s="43" t="s">
        <v>182</v>
      </c>
      <c r="C19" s="44" t="s">
        <v>183</v>
      </c>
      <c r="D19" s="44" t="s">
        <v>184</v>
      </c>
      <c r="E19" s="44" t="s">
        <v>185</v>
      </c>
      <c r="F19" s="44" t="s">
        <v>186</v>
      </c>
      <c r="G19" s="45" t="s">
        <v>73</v>
      </c>
      <c r="H19" s="46"/>
      <c r="I19" s="47"/>
      <c r="J19" s="44" t="str">
        <f aca="false">IFERROR(INDEX($K19:$R19,MATCH($C$2,$K$6:$R$6,0)),"")</f>
        <v>Same as baseline.</v>
      </c>
      <c r="K19" s="56" t="s">
        <v>135</v>
      </c>
      <c r="L19" s="56" t="s">
        <v>135</v>
      </c>
      <c r="M19" s="50" t="s">
        <v>187</v>
      </c>
      <c r="N19" s="56" t="s">
        <v>135</v>
      </c>
      <c r="O19" s="52" t="s">
        <v>188</v>
      </c>
      <c r="P19" s="56" t="s">
        <v>135</v>
      </c>
      <c r="Q19" s="56" t="s">
        <v>135</v>
      </c>
      <c r="R19" s="56" t="s">
        <v>135</v>
      </c>
      <c r="S19" s="46"/>
    </row>
    <row r="20" customFormat="false" ht="35.05" hidden="false" customHeight="false" outlineLevel="0" collapsed="false">
      <c r="A20" s="42" t="n">
        <v>14</v>
      </c>
      <c r="B20" s="43" t="s">
        <v>182</v>
      </c>
      <c r="C20" s="44" t="s">
        <v>189</v>
      </c>
      <c r="D20" s="44" t="s">
        <v>190</v>
      </c>
      <c r="E20" s="44" t="s">
        <v>191</v>
      </c>
      <c r="F20" s="44" t="s">
        <v>192</v>
      </c>
      <c r="G20" s="45" t="s">
        <v>73</v>
      </c>
      <c r="H20" s="46"/>
      <c r="I20" s="47"/>
      <c r="J20" s="44" t="str">
        <f aca="false">IFERROR(INDEX($K20:$R20,MATCH($C$2,$K$6:$R$6,0)),"")</f>
        <v>Same as baseline.</v>
      </c>
      <c r="K20" s="56" t="s">
        <v>135</v>
      </c>
      <c r="L20" s="56" t="s">
        <v>135</v>
      </c>
      <c r="M20" s="56" t="s">
        <v>135</v>
      </c>
      <c r="N20" s="56" t="s">
        <v>135</v>
      </c>
      <c r="O20" s="56" t="s">
        <v>135</v>
      </c>
      <c r="P20" s="56" t="s">
        <v>135</v>
      </c>
      <c r="Q20" s="56" t="s">
        <v>135</v>
      </c>
      <c r="R20" s="56" t="s">
        <v>135</v>
      </c>
      <c r="S20" s="46"/>
    </row>
    <row r="21" customFormat="false" ht="23.85" hidden="false" customHeight="false" outlineLevel="0" collapsed="false">
      <c r="A21" s="42" t="n">
        <v>15</v>
      </c>
      <c r="B21" s="43" t="s">
        <v>182</v>
      </c>
      <c r="C21" s="44" t="s">
        <v>193</v>
      </c>
      <c r="D21" s="44" t="s">
        <v>194</v>
      </c>
      <c r="E21" s="44" t="s">
        <v>195</v>
      </c>
      <c r="F21" s="44" t="s">
        <v>196</v>
      </c>
      <c r="G21" s="45" t="s">
        <v>73</v>
      </c>
      <c r="H21" s="46"/>
      <c r="I21" s="47"/>
      <c r="J21" s="44" t="str">
        <f aca="false">IFERROR(INDEX($K21:$R21,MATCH($C$2,$K$6:$R$6,0)),"")</f>
        <v>Same as baseline.</v>
      </c>
      <c r="K21" s="56" t="s">
        <v>135</v>
      </c>
      <c r="L21" s="56" t="s">
        <v>135</v>
      </c>
      <c r="M21" s="56" t="s">
        <v>135</v>
      </c>
      <c r="N21" s="56" t="s">
        <v>135</v>
      </c>
      <c r="O21" s="56" t="s">
        <v>135</v>
      </c>
      <c r="P21" s="56" t="s">
        <v>135</v>
      </c>
      <c r="Q21" s="56" t="s">
        <v>135</v>
      </c>
      <c r="R21" s="56" t="s">
        <v>135</v>
      </c>
      <c r="S21" s="46"/>
    </row>
    <row r="22" customFormat="false" ht="46.25" hidden="false" customHeight="false" outlineLevel="0" collapsed="false">
      <c r="A22" s="42" t="n">
        <v>16</v>
      </c>
      <c r="B22" s="43" t="s">
        <v>197</v>
      </c>
      <c r="C22" s="44" t="s">
        <v>198</v>
      </c>
      <c r="D22" s="44" t="s">
        <v>166</v>
      </c>
      <c r="E22" s="44" t="s">
        <v>199</v>
      </c>
      <c r="F22" s="44" t="s">
        <v>200</v>
      </c>
      <c r="G22" s="45" t="s">
        <v>73</v>
      </c>
      <c r="H22" s="46"/>
      <c r="I22" s="47"/>
      <c r="J22" s="44" t="str">
        <f aca="false">IFERROR(INDEX($K22:$R22,MATCH($C$2,$K$6:$R$6,0)),"")</f>
        <v>Form 16 - Inspection certificate for building and structural elements (RPEQ engineer).</v>
      </c>
      <c r="K22" s="48" t="s">
        <v>201</v>
      </c>
      <c r="L22" s="49" t="s">
        <v>202</v>
      </c>
      <c r="M22" s="50" t="s">
        <v>203</v>
      </c>
      <c r="N22" s="51" t="s">
        <v>204</v>
      </c>
      <c r="O22" s="52" t="s">
        <v>205</v>
      </c>
      <c r="P22" s="53" t="s">
        <v>206</v>
      </c>
      <c r="Q22" s="54" t="s">
        <v>207</v>
      </c>
      <c r="R22" s="55" t="s">
        <v>208</v>
      </c>
      <c r="S22" s="46"/>
    </row>
    <row r="23" customFormat="false" ht="35.05" hidden="false" customHeight="false" outlineLevel="0" collapsed="false">
      <c r="A23" s="42" t="n">
        <v>17</v>
      </c>
      <c r="B23" s="43" t="s">
        <v>197</v>
      </c>
      <c r="C23" s="44" t="s">
        <v>209</v>
      </c>
      <c r="D23" s="44" t="s">
        <v>210</v>
      </c>
      <c r="E23" s="44" t="s">
        <v>211</v>
      </c>
      <c r="F23" s="44" t="s">
        <v>212</v>
      </c>
      <c r="G23" s="45" t="s">
        <v>73</v>
      </c>
      <c r="H23" s="46"/>
      <c r="I23" s="47"/>
      <c r="J23" s="44" t="str">
        <f aca="false">IFERROR(INDEX($K23:$R23,MATCH($C$2,$K$6:$R$6,0)),"")</f>
        <v>Same as baseline.</v>
      </c>
      <c r="K23" s="56" t="s">
        <v>135</v>
      </c>
      <c r="L23" s="56" t="s">
        <v>135</v>
      </c>
      <c r="M23" s="56" t="s">
        <v>135</v>
      </c>
      <c r="N23" s="56" t="s">
        <v>135</v>
      </c>
      <c r="O23" s="56" t="s">
        <v>135</v>
      </c>
      <c r="P23" s="56" t="s">
        <v>135</v>
      </c>
      <c r="Q23" s="56" t="s">
        <v>135</v>
      </c>
      <c r="R23" s="56" t="s">
        <v>135</v>
      </c>
      <c r="S23" s="46"/>
    </row>
    <row r="24" customFormat="false" ht="35.05" hidden="false" customHeight="false" outlineLevel="0" collapsed="false">
      <c r="A24" s="42" t="n">
        <v>18</v>
      </c>
      <c r="B24" s="43" t="s">
        <v>197</v>
      </c>
      <c r="C24" s="44" t="s">
        <v>213</v>
      </c>
      <c r="D24" s="44" t="s">
        <v>214</v>
      </c>
      <c r="E24" s="44" t="s">
        <v>155</v>
      </c>
      <c r="F24" s="44" t="s">
        <v>215</v>
      </c>
      <c r="G24" s="45" t="s">
        <v>73</v>
      </c>
      <c r="H24" s="46"/>
      <c r="I24" s="47"/>
      <c r="J24" s="44" t="str">
        <f aca="false">IFERROR(INDEX($K24:$R24,MATCH($C$2,$K$6:$R$6,0)),"")</f>
        <v>Form 21 - Final inspection certificate (certifier).</v>
      </c>
      <c r="K24" s="48" t="s">
        <v>216</v>
      </c>
      <c r="L24" s="49" t="s">
        <v>217</v>
      </c>
      <c r="M24" s="50" t="s">
        <v>218</v>
      </c>
      <c r="N24" s="51" t="s">
        <v>219</v>
      </c>
      <c r="O24" s="52" t="s">
        <v>220</v>
      </c>
      <c r="P24" s="53" t="s">
        <v>221</v>
      </c>
      <c r="Q24" s="54" t="s">
        <v>222</v>
      </c>
      <c r="R24" s="55" t="s">
        <v>223</v>
      </c>
      <c r="S24" s="46"/>
    </row>
    <row r="25" customFormat="false" ht="23.85" hidden="false" customHeight="false" outlineLevel="0" collapsed="false">
      <c r="A25" s="42" t="n">
        <v>19</v>
      </c>
      <c r="B25" s="43" t="s">
        <v>224</v>
      </c>
      <c r="C25" s="44" t="s">
        <v>225</v>
      </c>
      <c r="D25" s="44" t="s">
        <v>226</v>
      </c>
      <c r="E25" s="44" t="s">
        <v>227</v>
      </c>
      <c r="F25" s="44" t="s">
        <v>228</v>
      </c>
      <c r="G25" s="45" t="s">
        <v>73</v>
      </c>
      <c r="H25" s="46"/>
      <c r="I25" s="47"/>
      <c r="J25" s="44" t="str">
        <f aca="false">IFERROR(INDEX($K25:$R25,MATCH($C$2,$K$6:$R$6,0)),"")</f>
        <v>Same as baseline.</v>
      </c>
      <c r="K25" s="56" t="s">
        <v>135</v>
      </c>
      <c r="L25" s="56" t="s">
        <v>135</v>
      </c>
      <c r="M25" s="56" t="s">
        <v>135</v>
      </c>
      <c r="N25" s="56" t="s">
        <v>135</v>
      </c>
      <c r="O25" s="56" t="s">
        <v>135</v>
      </c>
      <c r="P25" s="56" t="s">
        <v>135</v>
      </c>
      <c r="Q25" s="56" t="s">
        <v>135</v>
      </c>
      <c r="R25" s="56" t="s">
        <v>135</v>
      </c>
      <c r="S25" s="46"/>
    </row>
    <row r="26" customFormat="false" ht="35.05" hidden="false" customHeight="false" outlineLevel="0" collapsed="false">
      <c r="A26" s="42" t="n">
        <v>20</v>
      </c>
      <c r="B26" s="43" t="s">
        <v>229</v>
      </c>
      <c r="C26" s="44" t="s">
        <v>230</v>
      </c>
      <c r="D26" s="44" t="s">
        <v>231</v>
      </c>
      <c r="E26" s="44" t="s">
        <v>232</v>
      </c>
      <c r="F26" s="44" t="s">
        <v>233</v>
      </c>
      <c r="G26" s="45" t="s">
        <v>73</v>
      </c>
      <c r="H26" s="46"/>
      <c r="I26" s="47"/>
      <c r="J26" s="44" t="str">
        <f aca="false">IFERROR(INDEX($K26:$R26,MATCH($C$2,$K$6:$R$6,0)),"")</f>
        <v>Same as baseline.</v>
      </c>
      <c r="K26" s="56" t="s">
        <v>135</v>
      </c>
      <c r="L26" s="56" t="s">
        <v>135</v>
      </c>
      <c r="M26" s="56" t="s">
        <v>135</v>
      </c>
      <c r="N26" s="56" t="s">
        <v>135</v>
      </c>
      <c r="O26" s="56" t="s">
        <v>135</v>
      </c>
      <c r="P26" s="56" t="s">
        <v>135</v>
      </c>
      <c r="Q26" s="56" t="s">
        <v>135</v>
      </c>
      <c r="R26" s="56" t="s">
        <v>135</v>
      </c>
      <c r="S26" s="46"/>
    </row>
  </sheetData>
  <conditionalFormatting sqref="J7:J26">
    <cfRule type="expression" priority="2" aboveAverage="0" equalAverage="0" bottom="0" percent="0" rank="0" text="" dxfId="0">
      <formula>AND($C$2="QLD",LEFT($J7,4)&lt;&gt;"Same",$J7&lt;&gt;"")</formula>
    </cfRule>
    <cfRule type="expression" priority="3" aboveAverage="0" equalAverage="0" bottom="0" percent="0" rank="0" text="" dxfId="1">
      <formula>AND($C$2="NSW",LEFT($J7,4)&lt;&gt;"Same",$J7&lt;&gt;"")</formula>
    </cfRule>
    <cfRule type="expression" priority="4" aboveAverage="0" equalAverage="0" bottom="0" percent="0" rank="0" text="" dxfId="2">
      <formula>AND($C$2="VIC",LEFT($J7,4)&lt;&gt;"Same",$J7&lt;&gt;"")</formula>
    </cfRule>
    <cfRule type="expression" priority="5" aboveAverage="0" equalAverage="0" bottom="0" percent="0" rank="0" text="" dxfId="3">
      <formula>AND($C$2="SA",LEFT($J7,4)&lt;&gt;"Same",$J7&lt;&gt;"")</formula>
    </cfRule>
    <cfRule type="expression" priority="6" aboveAverage="0" equalAverage="0" bottom="0" percent="0" rank="0" text="" dxfId="4">
      <formula>AND($C$2="WA",LEFT($J7,4)&lt;&gt;"Same",$J7&lt;&gt;"")</formula>
    </cfRule>
    <cfRule type="expression" priority="7" aboveAverage="0" equalAverage="0" bottom="0" percent="0" rank="0" text="" dxfId="5">
      <formula>AND($C$2="TAS",LEFT($J7,4)&lt;&gt;"Same",$J7&lt;&gt;"")</formula>
    </cfRule>
    <cfRule type="expression" priority="8" aboveAverage="0" equalAverage="0" bottom="0" percent="0" rank="0" text="" dxfId="6">
      <formula>AND($C$2="NT",LEFT($J7,4)&lt;&gt;"Same",$J7&lt;&gt;"")</formula>
    </cfRule>
    <cfRule type="expression" priority="9" aboveAverage="0" equalAverage="0" bottom="0" percent="0" rank="0" text="" dxfId="7">
      <formula>AND($C$2="ACT",LEFT($J7,4)&lt;&gt;"Same",$J7&lt;&gt;"")</formula>
    </cfRule>
    <cfRule type="expression" priority="10" aboveAverage="0" equalAverage="0" bottom="0" percent="0" rank="0" text="" dxfId="8">
      <formula>LEFT($J7,4)="Same"</formula>
    </cfRule>
  </conditionalFormatting>
  <conditionalFormatting sqref="J6">
    <cfRule type="expression" priority="11" aboveAverage="0" equalAverage="0" bottom="0" percent="0" rank="0" text="" dxfId="9">
      <formula>$C$2="QLD"</formula>
    </cfRule>
    <cfRule type="expression" priority="12" aboveAverage="0" equalAverage="0" bottom="0" percent="0" rank="0" text="" dxfId="10">
      <formula>$C$2="NSW"</formula>
    </cfRule>
    <cfRule type="expression" priority="13" aboveAverage="0" equalAverage="0" bottom="0" percent="0" rank="0" text="" dxfId="11">
      <formula>$C$2="VIC"</formula>
    </cfRule>
    <cfRule type="expression" priority="14" aboveAverage="0" equalAverage="0" bottom="0" percent="0" rank="0" text="" dxfId="12">
      <formula>$C$2="SA"</formula>
    </cfRule>
    <cfRule type="expression" priority="15" aboveAverage="0" equalAverage="0" bottom="0" percent="0" rank="0" text="" dxfId="13">
      <formula>$C$2="WA"</formula>
    </cfRule>
    <cfRule type="expression" priority="16" aboveAverage="0" equalAverage="0" bottom="0" percent="0" rank="0" text="" dxfId="14">
      <formula>$C$2="TAS"</formula>
    </cfRule>
    <cfRule type="expression" priority="17" aboveAverage="0" equalAverage="0" bottom="0" percent="0" rank="0" text="" dxfId="15">
      <formula>$C$2="NT"</formula>
    </cfRule>
    <cfRule type="expression" priority="18" aboveAverage="0" equalAverage="0" bottom="0" percent="0" rank="0" text="" dxfId="16">
      <formula>$C$2="ACT"</formula>
    </cfRule>
  </conditionalFormatting>
  <conditionalFormatting sqref="C2">
    <cfRule type="expression" priority="19" aboveAverage="0" equalAverage="0" bottom="0" percent="0" rank="0" text="" dxfId="9">
      <formula>$C$2="QLD"</formula>
    </cfRule>
    <cfRule type="expression" priority="20" aboveAverage="0" equalAverage="0" bottom="0" percent="0" rank="0" text="" dxfId="10">
      <formula>$C$2="NSW"</formula>
    </cfRule>
    <cfRule type="expression" priority="21" aboveAverage="0" equalAverage="0" bottom="0" percent="0" rank="0" text="" dxfId="11">
      <formula>$C$2="VIC"</formula>
    </cfRule>
    <cfRule type="expression" priority="22" aboveAverage="0" equalAverage="0" bottom="0" percent="0" rank="0" text="" dxfId="12">
      <formula>$C$2="SA"</formula>
    </cfRule>
    <cfRule type="expression" priority="23" aboveAverage="0" equalAverage="0" bottom="0" percent="0" rank="0" text="" dxfId="13">
      <formula>$C$2="WA"</formula>
    </cfRule>
    <cfRule type="expression" priority="24" aboveAverage="0" equalAverage="0" bottom="0" percent="0" rank="0" text="" dxfId="14">
      <formula>$C$2="TAS"</formula>
    </cfRule>
    <cfRule type="expression" priority="25" aboveAverage="0" equalAverage="0" bottom="0" percent="0" rank="0" text="" dxfId="15">
      <formula>$C$2="NT"</formula>
    </cfRule>
    <cfRule type="expression" priority="26" aboveAverage="0" equalAverage="0" bottom="0" percent="0" rank="0" text="" dxfId="16">
      <formula>$C$2="ACT"</formula>
    </cfRule>
  </conditionalFormatting>
  <dataValidations count="2">
    <dataValidation allowBlank="false" errorStyle="stop" operator="between" showDropDown="false" showErrorMessage="false" showInputMessage="false" sqref="G7:G26" type="list">
      <formula1>"Not started,In progress,Done,N/A"</formula1>
      <formula2>0</formula2>
    </dataValidation>
    <dataValidation allowBlank="false" errorStyle="stop" operator="between" showDropDown="false" showErrorMessage="false" showInputMessage="false" sqref="C2" type="list">
      <formula1>"QLD,NSW,VIC,SA,WA,TAS,NT,ACT"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9" min="2" style="0" width="30"/>
  </cols>
  <sheetData>
    <row r="1" customFormat="false" ht="16.15" hidden="false" customHeight="false" outlineLevel="0" collapsed="false">
      <c r="A1" s="27" t="s">
        <v>234</v>
      </c>
    </row>
    <row r="2" customFormat="false" ht="15" hidden="false" customHeight="false" outlineLevel="0" collapsed="false">
      <c r="A2" s="26" t="s">
        <v>235</v>
      </c>
    </row>
    <row r="4" customFormat="false" ht="31.5" hidden="false" customHeight="true" outlineLevel="0" collapsed="false">
      <c r="A4" s="5" t="s">
        <v>236</v>
      </c>
      <c r="B4" s="57" t="s">
        <v>237</v>
      </c>
      <c r="C4" s="58" t="s">
        <v>238</v>
      </c>
      <c r="D4" s="59" t="s">
        <v>239</v>
      </c>
      <c r="E4" s="60" t="s">
        <v>240</v>
      </c>
      <c r="F4" s="61" t="s">
        <v>241</v>
      </c>
      <c r="G4" s="62" t="s">
        <v>242</v>
      </c>
      <c r="H4" s="63" t="s">
        <v>243</v>
      </c>
      <c r="I4" s="64" t="s">
        <v>244</v>
      </c>
    </row>
    <row r="5" customFormat="false" ht="23.85" hidden="false" customHeight="false" outlineLevel="0" collapsed="false">
      <c r="A5" s="65" t="s">
        <v>245</v>
      </c>
      <c r="B5" s="66" t="s">
        <v>246</v>
      </c>
      <c r="C5" s="67" t="s">
        <v>247</v>
      </c>
      <c r="D5" s="68" t="s">
        <v>248</v>
      </c>
      <c r="E5" s="69" t="s">
        <v>249</v>
      </c>
      <c r="F5" s="70" t="s">
        <v>250</v>
      </c>
      <c r="G5" s="71" t="s">
        <v>251</v>
      </c>
      <c r="H5" s="72" t="s">
        <v>252</v>
      </c>
      <c r="I5" s="73" t="s">
        <v>253</v>
      </c>
    </row>
    <row r="6" customFormat="false" ht="35.05" hidden="false" customHeight="false" outlineLevel="0" collapsed="false">
      <c r="A6" s="65" t="s">
        <v>254</v>
      </c>
      <c r="B6" s="66" t="s">
        <v>255</v>
      </c>
      <c r="C6" s="67" t="s">
        <v>256</v>
      </c>
      <c r="D6" s="68" t="s">
        <v>257</v>
      </c>
      <c r="E6" s="69" t="s">
        <v>258</v>
      </c>
      <c r="F6" s="70" t="s">
        <v>259</v>
      </c>
      <c r="G6" s="71" t="s">
        <v>260</v>
      </c>
      <c r="H6" s="72" t="s">
        <v>261</v>
      </c>
      <c r="I6" s="73" t="s">
        <v>262</v>
      </c>
    </row>
    <row r="7" customFormat="false" ht="35.05" hidden="false" customHeight="false" outlineLevel="0" collapsed="false">
      <c r="A7" s="65" t="s">
        <v>263</v>
      </c>
      <c r="B7" s="66" t="s">
        <v>264</v>
      </c>
      <c r="C7" s="67" t="s">
        <v>264</v>
      </c>
      <c r="D7" s="68" t="s">
        <v>265</v>
      </c>
      <c r="E7" s="69" t="s">
        <v>266</v>
      </c>
      <c r="F7" s="70" t="s">
        <v>267</v>
      </c>
      <c r="G7" s="71" t="s">
        <v>268</v>
      </c>
      <c r="H7" s="72" t="s">
        <v>269</v>
      </c>
      <c r="I7" s="73" t="s">
        <v>270</v>
      </c>
    </row>
    <row r="8" customFormat="false" ht="23.85" hidden="false" customHeight="false" outlineLevel="0" collapsed="false">
      <c r="A8" s="65" t="s">
        <v>271</v>
      </c>
      <c r="B8" s="66" t="s">
        <v>272</v>
      </c>
      <c r="C8" s="67" t="s">
        <v>273</v>
      </c>
      <c r="D8" s="68" t="s">
        <v>274</v>
      </c>
      <c r="E8" s="69" t="s">
        <v>275</v>
      </c>
      <c r="F8" s="70" t="s">
        <v>276</v>
      </c>
      <c r="G8" s="71" t="s">
        <v>277</v>
      </c>
      <c r="H8" s="72" t="s">
        <v>278</v>
      </c>
      <c r="I8" s="73" t="s">
        <v>279</v>
      </c>
    </row>
    <row r="9" customFormat="false" ht="23.85" hidden="false" customHeight="false" outlineLevel="0" collapsed="false">
      <c r="A9" s="65" t="s">
        <v>280</v>
      </c>
      <c r="B9" s="66" t="s">
        <v>281</v>
      </c>
      <c r="C9" s="67" t="s">
        <v>282</v>
      </c>
      <c r="D9" s="68" t="s">
        <v>283</v>
      </c>
      <c r="E9" s="69" t="s">
        <v>284</v>
      </c>
      <c r="F9" s="70" t="s">
        <v>285</v>
      </c>
      <c r="G9" s="71" t="s">
        <v>286</v>
      </c>
      <c r="H9" s="72" t="s">
        <v>287</v>
      </c>
      <c r="I9" s="73" t="s">
        <v>288</v>
      </c>
    </row>
    <row r="10" customFormat="false" ht="23.85" hidden="false" customHeight="false" outlineLevel="0" collapsed="false">
      <c r="A10" s="65" t="s">
        <v>289</v>
      </c>
      <c r="B10" s="66" t="s">
        <v>290</v>
      </c>
      <c r="C10" s="67" t="s">
        <v>291</v>
      </c>
      <c r="D10" s="68" t="s">
        <v>292</v>
      </c>
      <c r="E10" s="69" t="s">
        <v>292</v>
      </c>
      <c r="F10" s="70" t="s">
        <v>293</v>
      </c>
      <c r="G10" s="71" t="s">
        <v>292</v>
      </c>
      <c r="H10" s="72" t="s">
        <v>292</v>
      </c>
      <c r="I10" s="73" t="s">
        <v>294</v>
      </c>
    </row>
    <row r="11" customFormat="false" ht="23.85" hidden="false" customHeight="false" outlineLevel="0" collapsed="false">
      <c r="A11" s="65" t="s">
        <v>295</v>
      </c>
      <c r="B11" s="66" t="s">
        <v>296</v>
      </c>
      <c r="C11" s="67" t="s">
        <v>297</v>
      </c>
      <c r="D11" s="68" t="s">
        <v>298</v>
      </c>
      <c r="E11" s="69" t="s">
        <v>299</v>
      </c>
      <c r="F11" s="70" t="s">
        <v>300</v>
      </c>
      <c r="G11" s="71" t="s">
        <v>301</v>
      </c>
      <c r="H11" s="72" t="s">
        <v>299</v>
      </c>
      <c r="I11" s="73" t="s">
        <v>302</v>
      </c>
    </row>
    <row r="12" customFormat="false" ht="23.85" hidden="false" customHeight="false" outlineLevel="0" collapsed="false">
      <c r="A12" s="65" t="s">
        <v>303</v>
      </c>
      <c r="B12" s="66" t="s">
        <v>304</v>
      </c>
      <c r="C12" s="67" t="s">
        <v>304</v>
      </c>
      <c r="D12" s="68" t="s">
        <v>305</v>
      </c>
      <c r="E12" s="69" t="s">
        <v>306</v>
      </c>
      <c r="F12" s="70" t="s">
        <v>307</v>
      </c>
      <c r="G12" s="71" t="s">
        <v>306</v>
      </c>
      <c r="H12" s="72" t="s">
        <v>308</v>
      </c>
      <c r="I12" s="73" t="s">
        <v>304</v>
      </c>
    </row>
    <row r="13" customFormat="false" ht="15" hidden="false" customHeight="false" outlineLevel="0" collapsed="false">
      <c r="A13" s="65" t="s">
        <v>309</v>
      </c>
      <c r="B13" s="66" t="s">
        <v>310</v>
      </c>
      <c r="C13" s="67" t="s">
        <v>311</v>
      </c>
      <c r="D13" s="68" t="s">
        <v>312</v>
      </c>
      <c r="E13" s="69" t="s">
        <v>313</v>
      </c>
      <c r="F13" s="70" t="s">
        <v>314</v>
      </c>
      <c r="G13" s="71" t="s">
        <v>315</v>
      </c>
      <c r="H13" s="72" t="s">
        <v>316</v>
      </c>
      <c r="I13" s="73" t="s">
        <v>317</v>
      </c>
    </row>
    <row r="14" customFormat="false" ht="23.85" hidden="false" customHeight="false" outlineLevel="0" collapsed="false">
      <c r="A14" s="65" t="s">
        <v>318</v>
      </c>
      <c r="B14" s="66" t="s">
        <v>319</v>
      </c>
      <c r="C14" s="67" t="s">
        <v>319</v>
      </c>
      <c r="D14" s="68" t="s">
        <v>320</v>
      </c>
      <c r="E14" s="69" t="s">
        <v>319</v>
      </c>
      <c r="F14" s="70" t="s">
        <v>321</v>
      </c>
      <c r="G14" s="71" t="s">
        <v>319</v>
      </c>
      <c r="H14" s="72" t="s">
        <v>319</v>
      </c>
      <c r="I14" s="73" t="s">
        <v>319</v>
      </c>
    </row>
    <row r="15" customFormat="false" ht="23.85" hidden="false" customHeight="false" outlineLevel="0" collapsed="false">
      <c r="A15" s="65" t="s">
        <v>322</v>
      </c>
      <c r="B15" s="66" t="s">
        <v>323</v>
      </c>
      <c r="C15" s="67" t="s">
        <v>324</v>
      </c>
      <c r="D15" s="68" t="s">
        <v>324</v>
      </c>
      <c r="E15" s="69" t="s">
        <v>325</v>
      </c>
      <c r="F15" s="70" t="s">
        <v>326</v>
      </c>
      <c r="G15" s="71" t="s">
        <v>327</v>
      </c>
      <c r="H15" s="72" t="s">
        <v>328</v>
      </c>
      <c r="I15" s="73" t="s">
        <v>325</v>
      </c>
    </row>
    <row r="16" customFormat="false" ht="15" hidden="false" customHeight="false" outlineLevel="0" collapsed="false">
      <c r="A16" s="65" t="s">
        <v>329</v>
      </c>
      <c r="B16" s="66" t="s">
        <v>330</v>
      </c>
      <c r="C16" s="67" t="s">
        <v>331</v>
      </c>
      <c r="D16" s="68" t="s">
        <v>332</v>
      </c>
      <c r="E16" s="69" t="s">
        <v>333</v>
      </c>
      <c r="F16" s="70" t="s">
        <v>334</v>
      </c>
      <c r="G16" s="71" t="s">
        <v>335</v>
      </c>
      <c r="H16" s="72" t="s">
        <v>336</v>
      </c>
      <c r="I16" s="73" t="s">
        <v>337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60"/>
    <col collapsed="false" customWidth="true" hidden="false" outlineLevel="0" max="3" min="3" style="0" width="70"/>
    <col collapsed="false" customWidth="true" hidden="false" outlineLevel="0" max="4" min="4" style="0" width="44"/>
  </cols>
  <sheetData>
    <row r="1" customFormat="false" ht="16.15" hidden="false" customHeight="false" outlineLevel="0" collapsed="false">
      <c r="A1" s="27" t="s">
        <v>338</v>
      </c>
    </row>
    <row r="3" customFormat="false" ht="15" hidden="false" customHeight="false" outlineLevel="0" collapsed="false">
      <c r="A3" s="3" t="s">
        <v>339</v>
      </c>
    </row>
    <row r="4" customFormat="false" ht="15" hidden="false" customHeight="false" outlineLevel="0" collapsed="false">
      <c r="A4" s="5" t="s">
        <v>340</v>
      </c>
      <c r="B4" s="5" t="s">
        <v>341</v>
      </c>
      <c r="C4" s="5" t="s">
        <v>342</v>
      </c>
      <c r="D4" s="5" t="s">
        <v>343</v>
      </c>
    </row>
    <row r="5" customFormat="false" ht="23.85" hidden="false" customHeight="false" outlineLevel="0" collapsed="false">
      <c r="A5" s="44" t="s">
        <v>344</v>
      </c>
      <c r="B5" s="44" t="s">
        <v>345</v>
      </c>
      <c r="C5" s="44" t="s">
        <v>346</v>
      </c>
      <c r="D5" s="44" t="s">
        <v>347</v>
      </c>
    </row>
    <row r="6" customFormat="false" ht="23.85" hidden="false" customHeight="false" outlineLevel="0" collapsed="false">
      <c r="A6" s="44" t="s">
        <v>348</v>
      </c>
      <c r="B6" s="44" t="s">
        <v>349</v>
      </c>
      <c r="C6" s="44" t="s">
        <v>346</v>
      </c>
      <c r="D6" s="44" t="s">
        <v>350</v>
      </c>
    </row>
    <row r="7" customFormat="false" ht="23.85" hidden="false" customHeight="false" outlineLevel="0" collapsed="false">
      <c r="A7" s="44" t="s">
        <v>351</v>
      </c>
      <c r="B7" s="44" t="s">
        <v>352</v>
      </c>
      <c r="C7" s="44" t="s">
        <v>353</v>
      </c>
      <c r="D7" s="44" t="s">
        <v>354</v>
      </c>
    </row>
    <row r="8" customFormat="false" ht="23.85" hidden="false" customHeight="false" outlineLevel="0" collapsed="false">
      <c r="A8" s="44" t="s">
        <v>355</v>
      </c>
      <c r="B8" s="44" t="s">
        <v>356</v>
      </c>
      <c r="C8" s="44" t="s">
        <v>346</v>
      </c>
      <c r="D8" s="44" t="s">
        <v>357</v>
      </c>
    </row>
    <row r="9" customFormat="false" ht="23.85" hidden="false" customHeight="false" outlineLevel="0" collapsed="false">
      <c r="A9" s="44" t="s">
        <v>358</v>
      </c>
      <c r="B9" s="44" t="s">
        <v>359</v>
      </c>
      <c r="C9" s="44" t="s">
        <v>346</v>
      </c>
      <c r="D9" s="44" t="s">
        <v>360</v>
      </c>
    </row>
    <row r="10" customFormat="false" ht="23.85" hidden="false" customHeight="false" outlineLevel="0" collapsed="false">
      <c r="A10" s="44" t="s">
        <v>361</v>
      </c>
      <c r="B10" s="44" t="s">
        <v>362</v>
      </c>
      <c r="C10" s="44" t="s">
        <v>363</v>
      </c>
      <c r="D10" s="44" t="s">
        <v>95</v>
      </c>
    </row>
    <row r="11" customFormat="false" ht="23.85" hidden="false" customHeight="false" outlineLevel="0" collapsed="false">
      <c r="A11" s="44" t="s">
        <v>364</v>
      </c>
      <c r="B11" s="44" t="s">
        <v>365</v>
      </c>
      <c r="C11" s="44" t="s">
        <v>346</v>
      </c>
      <c r="D11" s="44" t="s">
        <v>95</v>
      </c>
    </row>
    <row r="13" customFormat="false" ht="15" hidden="false" customHeight="false" outlineLevel="0" collapsed="false">
      <c r="A13" s="3" t="s">
        <v>366</v>
      </c>
    </row>
    <row r="14" customFormat="false" ht="15" hidden="false" customHeight="false" outlineLevel="0" collapsed="false">
      <c r="A14" s="5" t="s">
        <v>367</v>
      </c>
      <c r="B14" s="5" t="s">
        <v>368</v>
      </c>
      <c r="C14" s="5" t="s">
        <v>369</v>
      </c>
    </row>
    <row r="15" customFormat="false" ht="23.85" hidden="false" customHeight="false" outlineLevel="0" collapsed="false">
      <c r="A15" s="44" t="s">
        <v>370</v>
      </c>
      <c r="B15" s="44" t="s">
        <v>371</v>
      </c>
      <c r="C15" s="44" t="s">
        <v>372</v>
      </c>
    </row>
    <row r="16" customFormat="false" ht="23.85" hidden="false" customHeight="false" outlineLevel="0" collapsed="false">
      <c r="A16" s="44" t="s">
        <v>373</v>
      </c>
      <c r="B16" s="44" t="s">
        <v>374</v>
      </c>
      <c r="C16" s="44" t="s">
        <v>375</v>
      </c>
    </row>
    <row r="17" customFormat="false" ht="23.85" hidden="false" customHeight="false" outlineLevel="0" collapsed="false">
      <c r="A17" s="44" t="s">
        <v>376</v>
      </c>
      <c r="B17" s="44" t="s">
        <v>377</v>
      </c>
      <c r="C17" s="44" t="s">
        <v>378</v>
      </c>
    </row>
    <row r="18" customFormat="false" ht="15" hidden="false" customHeight="false" outlineLevel="0" collapsed="false">
      <c r="A18" s="44" t="s">
        <v>376</v>
      </c>
      <c r="B18" s="44" t="s">
        <v>379</v>
      </c>
      <c r="C18" s="44" t="s">
        <v>380</v>
      </c>
    </row>
    <row r="19" customFormat="false" ht="23.85" hidden="false" customHeight="false" outlineLevel="0" collapsed="false">
      <c r="A19" s="44" t="s">
        <v>381</v>
      </c>
      <c r="B19" s="44" t="s">
        <v>382</v>
      </c>
      <c r="C19" s="44" t="s">
        <v>383</v>
      </c>
    </row>
    <row r="20" customFormat="false" ht="23.85" hidden="false" customHeight="false" outlineLevel="0" collapsed="false">
      <c r="A20" s="44" t="s">
        <v>384</v>
      </c>
      <c r="B20" s="44" t="s">
        <v>385</v>
      </c>
      <c r="C20" s="44" t="s">
        <v>386</v>
      </c>
    </row>
    <row r="21" customFormat="false" ht="15" hidden="false" customHeight="false" outlineLevel="0" collapsed="false">
      <c r="A21" s="44" t="s">
        <v>387</v>
      </c>
      <c r="B21" s="44" t="s">
        <v>388</v>
      </c>
      <c r="C21" s="44" t="s">
        <v>389</v>
      </c>
    </row>
    <row r="22" customFormat="false" ht="23.85" hidden="false" customHeight="false" outlineLevel="0" collapsed="false">
      <c r="A22" s="44" t="s">
        <v>390</v>
      </c>
      <c r="B22" s="44" t="s">
        <v>391</v>
      </c>
      <c r="C22" s="44" t="s">
        <v>392</v>
      </c>
    </row>
    <row r="23" customFormat="false" ht="15" hidden="false" customHeight="false" outlineLevel="0" collapsed="false">
      <c r="A23" s="44" t="s">
        <v>393</v>
      </c>
      <c r="B23" s="44" t="s">
        <v>394</v>
      </c>
      <c r="C23" s="44" t="s">
        <v>395</v>
      </c>
    </row>
    <row r="24" customFormat="false" ht="15" hidden="false" customHeight="false" outlineLevel="0" collapsed="false">
      <c r="A24" s="44" t="s">
        <v>396</v>
      </c>
      <c r="B24" s="44" t="s">
        <v>397</v>
      </c>
      <c r="C24" s="44" t="s">
        <v>398</v>
      </c>
    </row>
    <row r="25" customFormat="false" ht="23.85" hidden="false" customHeight="false" outlineLevel="0" collapsed="false">
      <c r="A25" s="44" t="s">
        <v>399</v>
      </c>
      <c r="B25" s="44" t="s">
        <v>400</v>
      </c>
      <c r="C25" s="44" t="s">
        <v>401</v>
      </c>
    </row>
    <row r="26" customFormat="false" ht="23.85" hidden="false" customHeight="false" outlineLevel="0" collapsed="false">
      <c r="A26" s="44" t="s">
        <v>402</v>
      </c>
      <c r="B26" s="44" t="s">
        <v>403</v>
      </c>
      <c r="C26" s="44" t="s">
        <v>404</v>
      </c>
    </row>
    <row r="27" customFormat="false" ht="23.85" hidden="false" customHeight="false" outlineLevel="0" collapsed="false">
      <c r="A27" s="44" t="s">
        <v>405</v>
      </c>
      <c r="B27" s="44" t="s">
        <v>406</v>
      </c>
      <c r="C27" s="44" t="s">
        <v>407</v>
      </c>
    </row>
    <row r="28" customFormat="false" ht="15" hidden="false" customHeight="false" outlineLevel="0" collapsed="false">
      <c r="A28" s="44" t="s">
        <v>408</v>
      </c>
      <c r="B28" s="44" t="s">
        <v>409</v>
      </c>
      <c r="C28" s="44" t="s">
        <v>410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2026-10-23T11:33:39Z</dcterms:created>
  <dc:creator>openpyxl</dc:creator>
  <dc:description/>
  <dc:language>en-US</dc:language>
  <cp:lastModifiedBy/>
  <dcterms:modified xsi:type="dcterms:W3CDTF">2026-10-23T11:33:39Z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